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statistiche\ENAC - Statistiche\"/>
    </mc:Choice>
  </mc:AlternateContent>
  <xr:revisionPtr revIDLastSave="0" documentId="8_{D27E90D7-7F67-417D-A934-0CF0C8DF3086}" xr6:coauthVersionLast="47" xr6:coauthVersionMax="47" xr10:uidLastSave="{00000000-0000-0000-0000-000000000000}"/>
  <bookViews>
    <workbookView xWindow="-108" yWindow="-108" windowWidth="23256" windowHeight="12456" tabRatio="900" firstSheet="8" activeTab="8" xr2:uid="{00000000-000D-0000-FFFF-FFFF00000000}"/>
  </bookViews>
  <sheets>
    <sheet name="Complessivo_2018" sheetId="1" state="hidden" r:id="rId1"/>
    <sheet name="Complessivo (A-P)_2018" sheetId="22" state="hidden" r:id="rId2"/>
    <sheet name="Nazionale_2018" sheetId="3" state="hidden" r:id="rId3"/>
    <sheet name="Internazionale_2018" sheetId="2" state="hidden" r:id="rId4"/>
    <sheet name="Taxi e avgen_2018" sheetId="16" state="hidden" r:id="rId5"/>
    <sheet name="Graduatoria mov" sheetId="24" state="hidden" r:id="rId6"/>
    <sheet name="Graduatoria pax" sheetId="25" state="hidden" r:id="rId7"/>
    <sheet name="Graduatoria cargo" sheetId="26" state="hidden" r:id="rId8"/>
    <sheet name="OD1_Pax1" sheetId="115" r:id="rId9"/>
    <sheet name="OD1_Pax2" sheetId="116" r:id="rId10"/>
    <sheet name="OD1_Pax3" sheetId="117" r:id="rId11"/>
    <sheet name="OD1_Pax4" sheetId="118" r:id="rId12"/>
    <sheet name="OD1_Cargo1" sheetId="131" r:id="rId13"/>
    <sheet name="OD1_Cargo2" sheetId="137" r:id="rId14"/>
    <sheet name="OD1_Cargo3" sheetId="138" r:id="rId15"/>
    <sheet name="OD1_Cargo4" sheetId="132" r:id="rId16"/>
    <sheet name="OD2_Pax" sheetId="38" r:id="rId17"/>
    <sheet name="OD2_Cargo" sheetId="139" r:id="rId18"/>
    <sheet name="OD3_Pax" sheetId="39" r:id="rId19"/>
    <sheet name="OD3_Cargo" sheetId="140" r:id="rId20"/>
    <sheet name="OD4_Pax" sheetId="40" r:id="rId21"/>
    <sheet name="OD4_Cargo" sheetId="141" r:id="rId22"/>
    <sheet name="OD5_Pax" sheetId="47" r:id="rId23"/>
    <sheet name="OD5_Cargo" sheetId="133" r:id="rId24"/>
    <sheet name="OD6_Pax" sheetId="48" r:id="rId25"/>
    <sheet name="OD6_Cargo" sheetId="136" r:id="rId26"/>
  </sheets>
  <externalReferences>
    <externalReference r:id="rId27"/>
  </externalReferences>
  <definedNames>
    <definedName name="_xlnm._FilterDatabase" localSheetId="19" hidden="1">OD3_Cargo!$G$7:$G$51</definedName>
    <definedName name="_xlnm._FilterDatabase" localSheetId="18" hidden="1">OD3_Pax!$G$7:$G$51</definedName>
    <definedName name="_xlnm._FilterDatabase" localSheetId="25" hidden="1">OD6_Cargo!$A$7:$I$53</definedName>
    <definedName name="_xlnm._FilterDatabase" localSheetId="24" hidden="1">OD6_Pax!$A$7:$I$53</definedName>
    <definedName name="a" localSheetId="14">#REF!</definedName>
    <definedName name="a" localSheetId="17">#REF!</definedName>
    <definedName name="a" localSheetId="19">#REF!</definedName>
    <definedName name="a" localSheetId="21">#REF!</definedName>
    <definedName name="a">#REF!</definedName>
    <definedName name="Anno" localSheetId="12">#REF!</definedName>
    <definedName name="Anno" localSheetId="13">#REF!</definedName>
    <definedName name="Anno" localSheetId="14">#REF!</definedName>
    <definedName name="Anno" localSheetId="15">#REF!</definedName>
    <definedName name="Anno" localSheetId="8">#REF!</definedName>
    <definedName name="Anno" localSheetId="9">#REF!</definedName>
    <definedName name="Anno" localSheetId="10">#REF!</definedName>
    <definedName name="Anno" localSheetId="11">#REF!</definedName>
    <definedName name="Anno" localSheetId="17">#REF!</definedName>
    <definedName name="Anno" localSheetId="19">#REF!</definedName>
    <definedName name="Anno" localSheetId="21">#REF!</definedName>
    <definedName name="Anno" localSheetId="23">#REF!</definedName>
    <definedName name="Anno" localSheetId="25">#REF!</definedName>
    <definedName name="Anno">#REF!</definedName>
    <definedName name="Area.Aeroporti" localSheetId="12">#REF!</definedName>
    <definedName name="Area.Aeroporti" localSheetId="13">#REF!</definedName>
    <definedName name="Area.Aeroporti" localSheetId="14">#REF!</definedName>
    <definedName name="Area.Aeroporti" localSheetId="15">#REF!</definedName>
    <definedName name="Area.Aeroporti" localSheetId="8">#REF!</definedName>
    <definedName name="Area.Aeroporti" localSheetId="9">#REF!</definedName>
    <definedName name="Area.Aeroporti" localSheetId="10">#REF!</definedName>
    <definedName name="Area.Aeroporti" localSheetId="11">#REF!</definedName>
    <definedName name="Area.Aeroporti" localSheetId="17">#REF!</definedName>
    <definedName name="Area.Aeroporti" localSheetId="19">#REF!</definedName>
    <definedName name="Area.Aeroporti" localSheetId="21">#REF!</definedName>
    <definedName name="Area.Aeroporti" localSheetId="23">#REF!</definedName>
    <definedName name="Area.Aeroporti" localSheetId="25">#REF!</definedName>
    <definedName name="Area.Aeroporti">#REF!</definedName>
    <definedName name="_xlnm.Print_Area" localSheetId="0">Complessivo_2018!$A$1:$J$52</definedName>
    <definedName name="_xlnm.Print_Area" localSheetId="3">Internazionale_2018!$A$1:$H$50</definedName>
    <definedName name="_xlnm.Print_Area" localSheetId="2">Nazionale_2018!$A$1:$H$50</definedName>
    <definedName name="_xlnm.Print_Area" localSheetId="4">'Taxi e avgen_2018'!$A$1:$J$78</definedName>
    <definedName name="b" localSheetId="17">#REF!</definedName>
    <definedName name="b" localSheetId="19">#REF!</definedName>
    <definedName name="b" localSheetId="21">#REF!</definedName>
    <definedName name="b">#REF!</definedName>
    <definedName name="Classe.Aeroporti" localSheetId="12">#REF!</definedName>
    <definedName name="Classe.Aeroporti" localSheetId="13">#REF!</definedName>
    <definedName name="Classe.Aeroporti" localSheetId="14">#REF!</definedName>
    <definedName name="Classe.Aeroporti" localSheetId="15">#REF!</definedName>
    <definedName name="Classe.Aeroporti" localSheetId="8">#REF!</definedName>
    <definedName name="Classe.Aeroporti" localSheetId="9">#REF!</definedName>
    <definedName name="Classe.Aeroporti" localSheetId="10">#REF!</definedName>
    <definedName name="Classe.Aeroporti" localSheetId="11">#REF!</definedName>
    <definedName name="Classe.Aeroporti" localSheetId="17">#REF!</definedName>
    <definedName name="Classe.Aeroporti" localSheetId="19">#REF!</definedName>
    <definedName name="Classe.Aeroporti" localSheetId="21">#REF!</definedName>
    <definedName name="Classe.Aeroporti" localSheetId="23">#REF!</definedName>
    <definedName name="Classe.Aeroporti" localSheetId="25">#REF!</definedName>
    <definedName name="Classe.Aeroporti">#REF!</definedName>
    <definedName name="Counter.Anno.N" localSheetId="12">#REF!</definedName>
    <definedName name="Counter.Anno.N" localSheetId="13">#REF!</definedName>
    <definedName name="Counter.Anno.N" localSheetId="14">#REF!</definedName>
    <definedName name="Counter.Anno.N" localSheetId="15">#REF!</definedName>
    <definedName name="Counter.Anno.N" localSheetId="8">#REF!</definedName>
    <definedName name="Counter.Anno.N" localSheetId="9">#REF!</definedName>
    <definedName name="Counter.Anno.N" localSheetId="10">#REF!</definedName>
    <definedName name="Counter.Anno.N" localSheetId="11">#REF!</definedName>
    <definedName name="Counter.Anno.N" localSheetId="17">#REF!</definedName>
    <definedName name="Counter.Anno.N" localSheetId="19">#REF!</definedName>
    <definedName name="Counter.Anno.N" localSheetId="21">#REF!</definedName>
    <definedName name="Counter.Anno.N" localSheetId="23">#REF!</definedName>
    <definedName name="Counter.Anno.N" localSheetId="25">#REF!</definedName>
    <definedName name="Counter.Anno.N">#REF!</definedName>
    <definedName name="Counter.Anno.N_1" localSheetId="12">#REF!</definedName>
    <definedName name="Counter.Anno.N_1" localSheetId="13">#REF!</definedName>
    <definedName name="Counter.Anno.N_1" localSheetId="14">#REF!</definedName>
    <definedName name="Counter.Anno.N_1" localSheetId="15">#REF!</definedName>
    <definedName name="Counter.Anno.N_1" localSheetId="8">#REF!</definedName>
    <definedName name="Counter.Anno.N_1" localSheetId="9">#REF!</definedName>
    <definedName name="Counter.Anno.N_1" localSheetId="10">#REF!</definedName>
    <definedName name="Counter.Anno.N_1" localSheetId="11">#REF!</definedName>
    <definedName name="Counter.Anno.N_1" localSheetId="17">#REF!</definedName>
    <definedName name="Counter.Anno.N_1" localSheetId="19">#REF!</definedName>
    <definedName name="Counter.Anno.N_1" localSheetId="21">#REF!</definedName>
    <definedName name="Counter.Anno.N_1" localSheetId="23">#REF!</definedName>
    <definedName name="Counter.Anno.N_1" localSheetId="25">#REF!</definedName>
    <definedName name="Counter.Anno.N_1">#REF!</definedName>
    <definedName name="disjfo">[1]Baseline!$H$11:$AF$11</definedName>
    <definedName name="Lista.Aeroporti" localSheetId="12">#REF!</definedName>
    <definedName name="Lista.Aeroporti" localSheetId="13">#REF!</definedName>
    <definedName name="Lista.Aeroporti" localSheetId="14">#REF!</definedName>
    <definedName name="Lista.Aeroporti" localSheetId="15">#REF!</definedName>
    <definedName name="Lista.Aeroporti" localSheetId="8">#REF!</definedName>
    <definedName name="Lista.Aeroporti" localSheetId="9">#REF!</definedName>
    <definedName name="Lista.Aeroporti" localSheetId="10">#REF!</definedName>
    <definedName name="Lista.Aeroporti" localSheetId="11">#REF!</definedName>
    <definedName name="Lista.Aeroporti" localSheetId="17">#REF!</definedName>
    <definedName name="Lista.Aeroporti" localSheetId="19">#REF!</definedName>
    <definedName name="Lista.Aeroporti" localSheetId="21">#REF!</definedName>
    <definedName name="Lista.Aeroporti" localSheetId="23">#REF!</definedName>
    <definedName name="Lista.Aeroporti" localSheetId="25">#REF!</definedName>
    <definedName name="Lista.Aeroporti">#REF!</definedName>
    <definedName name="Lista.Mese" localSheetId="12">#REF!</definedName>
    <definedName name="Lista.Mese" localSheetId="13">#REF!</definedName>
    <definedName name="Lista.Mese" localSheetId="14">#REF!</definedName>
    <definedName name="Lista.Mese" localSheetId="15">#REF!</definedName>
    <definedName name="Lista.Mese" localSheetId="8">#REF!</definedName>
    <definedName name="Lista.Mese" localSheetId="9">#REF!</definedName>
    <definedName name="Lista.Mese" localSheetId="10">#REF!</definedName>
    <definedName name="Lista.Mese" localSheetId="11">#REF!</definedName>
    <definedName name="Lista.Mese" localSheetId="17">#REF!</definedName>
    <definedName name="Lista.Mese" localSheetId="19">#REF!</definedName>
    <definedName name="Lista.Mese" localSheetId="21">#REF!</definedName>
    <definedName name="Lista.Mese" localSheetId="23">#REF!</definedName>
    <definedName name="Lista.Mese" localSheetId="25">#REF!</definedName>
    <definedName name="Lista.Mese">#REF!</definedName>
    <definedName name="lkij">[1]Baseline!$H$12:$AF$12</definedName>
    <definedName name="Mese" localSheetId="12">#REF!</definedName>
    <definedName name="Mese" localSheetId="13">#REF!</definedName>
    <definedName name="Mese" localSheetId="14">#REF!</definedName>
    <definedName name="Mese" localSheetId="15">#REF!</definedName>
    <definedName name="Mese" localSheetId="8">#REF!</definedName>
    <definedName name="Mese" localSheetId="9">#REF!</definedName>
    <definedName name="Mese" localSheetId="10">#REF!</definedName>
    <definedName name="Mese" localSheetId="11">#REF!</definedName>
    <definedName name="Mese" localSheetId="17">#REF!</definedName>
    <definedName name="Mese" localSheetId="19">#REF!</definedName>
    <definedName name="Mese" localSheetId="21">#REF!</definedName>
    <definedName name="Mese" localSheetId="23">#REF!</definedName>
    <definedName name="Mese" localSheetId="25">#REF!</definedName>
    <definedName name="Mese">#REF!</definedName>
    <definedName name="Print_Area" localSheetId="0">Complessivo_2018!$A$1:$J$51</definedName>
    <definedName name="Ref.Aeroporto" localSheetId="12">#REF!</definedName>
    <definedName name="Ref.Aeroporto" localSheetId="13">#REF!</definedName>
    <definedName name="Ref.Aeroporto" localSheetId="14">#REF!</definedName>
    <definedName name="Ref.Aeroporto" localSheetId="15">#REF!</definedName>
    <definedName name="Ref.Aeroporto" localSheetId="8">#REF!</definedName>
    <definedName name="Ref.Aeroporto" localSheetId="9">#REF!</definedName>
    <definedName name="Ref.Aeroporto" localSheetId="10">#REF!</definedName>
    <definedName name="Ref.Aeroporto" localSheetId="11">#REF!</definedName>
    <definedName name="Ref.Aeroporto" localSheetId="17">#REF!</definedName>
    <definedName name="Ref.Aeroporto" localSheetId="19">#REF!</definedName>
    <definedName name="Ref.Aeroporto" localSheetId="21">#REF!</definedName>
    <definedName name="Ref.Aeroporto" localSheetId="23">#REF!</definedName>
    <definedName name="Ref.Aeroporto" localSheetId="25">#REF!</definedName>
    <definedName name="Ref.Aeroporto">#REF!</definedName>
    <definedName name="Ref.Mese" localSheetId="12">#REF!</definedName>
    <definedName name="Ref.Mese" localSheetId="13">#REF!</definedName>
    <definedName name="Ref.Mese" localSheetId="14">#REF!</definedName>
    <definedName name="Ref.Mese" localSheetId="15">#REF!</definedName>
    <definedName name="Ref.Mese" localSheetId="8">#REF!</definedName>
    <definedName name="Ref.Mese" localSheetId="9">#REF!</definedName>
    <definedName name="Ref.Mese" localSheetId="10">#REF!</definedName>
    <definedName name="Ref.Mese" localSheetId="11">#REF!</definedName>
    <definedName name="Ref.Mese" localSheetId="17">#REF!</definedName>
    <definedName name="Ref.Mese" localSheetId="19">#REF!</definedName>
    <definedName name="Ref.Mese" localSheetId="21">#REF!</definedName>
    <definedName name="Ref.Mese" localSheetId="23">#REF!</definedName>
    <definedName name="Ref.Mese" localSheetId="25">#REF!</definedName>
    <definedName name="Ref.Mese">#REF!</definedName>
    <definedName name="Start" localSheetId="12">#REF!</definedName>
    <definedName name="Start" localSheetId="13">#REF!</definedName>
    <definedName name="Start" localSheetId="14">#REF!</definedName>
    <definedName name="Start" localSheetId="15">#REF!</definedName>
    <definedName name="Start" localSheetId="8">#REF!</definedName>
    <definedName name="Start" localSheetId="9">#REF!</definedName>
    <definedName name="Start" localSheetId="10">#REF!</definedName>
    <definedName name="Start" localSheetId="11">#REF!</definedName>
    <definedName name="Start" localSheetId="17">#REF!</definedName>
    <definedName name="Start" localSheetId="19">#REF!</definedName>
    <definedName name="Start" localSheetId="21">#REF!</definedName>
    <definedName name="Start" localSheetId="23">#REF!</definedName>
    <definedName name="Start" localSheetId="25">#REF!</definedName>
    <definedName name="Sta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36" l="1"/>
  <c r="E53" i="136"/>
  <c r="F53" i="136"/>
  <c r="G53" i="136"/>
  <c r="H53" i="136"/>
  <c r="I53" i="136"/>
  <c r="C53" i="136"/>
  <c r="C53" i="48"/>
  <c r="D53" i="48"/>
  <c r="E53" i="48"/>
  <c r="F53" i="48"/>
  <c r="G53" i="48"/>
  <c r="H53" i="48"/>
  <c r="I53" i="48"/>
  <c r="C53" i="133"/>
  <c r="D53" i="133"/>
  <c r="E53" i="133"/>
  <c r="F53" i="133"/>
  <c r="G53" i="133"/>
  <c r="H53" i="133"/>
  <c r="I53" i="133"/>
  <c r="J53" i="133"/>
  <c r="K53" i="133"/>
  <c r="L53" i="133"/>
  <c r="M53" i="133"/>
  <c r="N53" i="133"/>
  <c r="O53" i="133"/>
  <c r="P53" i="133"/>
  <c r="Q53" i="133"/>
  <c r="R53" i="133"/>
  <c r="S53" i="133"/>
  <c r="T53" i="133"/>
  <c r="U53" i="133"/>
  <c r="V53" i="133"/>
  <c r="W53" i="133"/>
  <c r="X53" i="133"/>
  <c r="Y53" i="133"/>
  <c r="Z53" i="133"/>
  <c r="AA53" i="133"/>
  <c r="AB53" i="133"/>
  <c r="AC53" i="133"/>
  <c r="AD9" i="133"/>
  <c r="AD10" i="133"/>
  <c r="AD11" i="133"/>
  <c r="AD12" i="133"/>
  <c r="AD13" i="133"/>
  <c r="AD14" i="133"/>
  <c r="AD15" i="133"/>
  <c r="AD16" i="133"/>
  <c r="AD17" i="133"/>
  <c r="AD18" i="133"/>
  <c r="AD19" i="133"/>
  <c r="AD20" i="133"/>
  <c r="AD21" i="133"/>
  <c r="AD22" i="133"/>
  <c r="AD23" i="133"/>
  <c r="AD24" i="133"/>
  <c r="AD25" i="133"/>
  <c r="AD26" i="133"/>
  <c r="AD27" i="133"/>
  <c r="AD28" i="133"/>
  <c r="AD29" i="133"/>
  <c r="AD30" i="133"/>
  <c r="AD31" i="133"/>
  <c r="AD32" i="133"/>
  <c r="AD33" i="133"/>
  <c r="AD34" i="133"/>
  <c r="AD35" i="133"/>
  <c r="AD36" i="133"/>
  <c r="AD37" i="133"/>
  <c r="AD38" i="133"/>
  <c r="AD39" i="133"/>
  <c r="AD40" i="133"/>
  <c r="AD41" i="133"/>
  <c r="AD42" i="133"/>
  <c r="AD43" i="133"/>
  <c r="AD44" i="133"/>
  <c r="AD45" i="133"/>
  <c r="AD46" i="133"/>
  <c r="AD47" i="133"/>
  <c r="AD48" i="133"/>
  <c r="AD49" i="133"/>
  <c r="AD50" i="133"/>
  <c r="AD51" i="133"/>
  <c r="AD52" i="133"/>
  <c r="AD8" i="133"/>
  <c r="AD53" i="133" s="1"/>
  <c r="AD9" i="47"/>
  <c r="AD10" i="47"/>
  <c r="AD11" i="47"/>
  <c r="AD12" i="47"/>
  <c r="AD13" i="47"/>
  <c r="AD14" i="47"/>
  <c r="AD15" i="47"/>
  <c r="AD16" i="47"/>
  <c r="AD17" i="47"/>
  <c r="AD18" i="47"/>
  <c r="AD19" i="47"/>
  <c r="AD20" i="47"/>
  <c r="AD21" i="47"/>
  <c r="AD22" i="47"/>
  <c r="AD23" i="47"/>
  <c r="AD24" i="47"/>
  <c r="AD25" i="47"/>
  <c r="AD26" i="47"/>
  <c r="AD27" i="47"/>
  <c r="AD28" i="47"/>
  <c r="AD29" i="47"/>
  <c r="AD30" i="47"/>
  <c r="AD31" i="47"/>
  <c r="AD32" i="47"/>
  <c r="AD33" i="47"/>
  <c r="AD34" i="47"/>
  <c r="AD35" i="47"/>
  <c r="AD36" i="47"/>
  <c r="AD37" i="47"/>
  <c r="AD38" i="47"/>
  <c r="AD39" i="47"/>
  <c r="AD40" i="47"/>
  <c r="AD41" i="47"/>
  <c r="AD42" i="47"/>
  <c r="AD43" i="47"/>
  <c r="AD44" i="47"/>
  <c r="AD45" i="47"/>
  <c r="AD46" i="47"/>
  <c r="AD47" i="47"/>
  <c r="AD48" i="47"/>
  <c r="AD49" i="47"/>
  <c r="AD50" i="47"/>
  <c r="AD51" i="47"/>
  <c r="AD52" i="47"/>
  <c r="AD8" i="47"/>
  <c r="D53" i="47"/>
  <c r="E53" i="47"/>
  <c r="F53" i="47"/>
  <c r="G53" i="47"/>
  <c r="H53" i="47"/>
  <c r="I53" i="47"/>
  <c r="J53" i="47"/>
  <c r="K53" i="47"/>
  <c r="L53" i="47"/>
  <c r="M53" i="47"/>
  <c r="N53" i="47"/>
  <c r="O53" i="47"/>
  <c r="P53" i="47"/>
  <c r="Q53" i="47"/>
  <c r="R53" i="47"/>
  <c r="S53" i="47"/>
  <c r="T53" i="47"/>
  <c r="U53" i="47"/>
  <c r="V53" i="47"/>
  <c r="W53" i="47"/>
  <c r="X53" i="47"/>
  <c r="Y53" i="47"/>
  <c r="Z53" i="47"/>
  <c r="AA53" i="47"/>
  <c r="AB53" i="47"/>
  <c r="AC53" i="47"/>
  <c r="C53" i="47"/>
  <c r="AD53" i="47" s="1"/>
  <c r="D36" i="132"/>
  <c r="E36" i="132"/>
  <c r="C35" i="132"/>
  <c r="D35" i="132"/>
  <c r="E35" i="132"/>
  <c r="C36" i="132"/>
  <c r="B35" i="132"/>
  <c r="E31" i="138"/>
  <c r="D30" i="138"/>
  <c r="D31" i="138" s="1"/>
  <c r="E30" i="138"/>
  <c r="E32" i="138" s="1"/>
  <c r="F30" i="138"/>
  <c r="F31" i="138" s="1"/>
  <c r="C30" i="138"/>
  <c r="C32" i="138" s="1"/>
  <c r="D11" i="138"/>
  <c r="D12" i="138" s="1"/>
  <c r="E11" i="138"/>
  <c r="E12" i="138" s="1"/>
  <c r="F11" i="138"/>
  <c r="F12" i="138" s="1"/>
  <c r="C11" i="138"/>
  <c r="D46" i="137"/>
  <c r="D48" i="137" s="1"/>
  <c r="E46" i="137"/>
  <c r="E48" i="137" s="1"/>
  <c r="E49" i="137" s="1"/>
  <c r="F46" i="137"/>
  <c r="F48" i="137" s="1"/>
  <c r="F49" i="137" s="1"/>
  <c r="C46" i="137"/>
  <c r="C33" i="137"/>
  <c r="D33" i="137"/>
  <c r="E33" i="137"/>
  <c r="E34" i="137" s="1"/>
  <c r="F33" i="137"/>
  <c r="F34" i="137" s="1"/>
  <c r="C60" i="131"/>
  <c r="D58" i="131"/>
  <c r="D59" i="131" s="1"/>
  <c r="E58" i="131"/>
  <c r="E60" i="131" s="1"/>
  <c r="F58" i="131"/>
  <c r="F59" i="131" s="1"/>
  <c r="C58" i="131"/>
  <c r="E37" i="131"/>
  <c r="F37" i="131"/>
  <c r="D37" i="131"/>
  <c r="D36" i="131"/>
  <c r="E36" i="131"/>
  <c r="F36" i="131"/>
  <c r="C36" i="131"/>
  <c r="E61" i="131" l="1"/>
  <c r="E59" i="131"/>
  <c r="F32" i="138"/>
  <c r="F33" i="138" s="1"/>
  <c r="F60" i="131"/>
  <c r="F61" i="131" s="1"/>
  <c r="E47" i="137"/>
  <c r="D49" i="137"/>
  <c r="D32" i="138"/>
  <c r="D33" i="138" s="1"/>
  <c r="D60" i="131"/>
  <c r="D61" i="131" s="1"/>
  <c r="D34" i="137"/>
  <c r="F47" i="137"/>
  <c r="C48" i="137"/>
  <c r="D47" i="137"/>
  <c r="E38" i="118"/>
  <c r="F38" i="118"/>
  <c r="D38" i="118"/>
  <c r="D37" i="118"/>
  <c r="E37" i="118"/>
  <c r="F37" i="118"/>
  <c r="C37" i="118"/>
  <c r="E38" i="117"/>
  <c r="F38" i="117"/>
  <c r="C38" i="117"/>
  <c r="D36" i="117"/>
  <c r="E36" i="117"/>
  <c r="F36" i="117"/>
  <c r="C36" i="117"/>
  <c r="E37" i="117"/>
  <c r="F37" i="117"/>
  <c r="D37" i="117"/>
  <c r="D12" i="117"/>
  <c r="D13" i="117" s="1"/>
  <c r="E12" i="117"/>
  <c r="F13" i="117" s="1"/>
  <c r="F12" i="117"/>
  <c r="C12" i="117"/>
  <c r="D38" i="117" l="1"/>
  <c r="D39" i="117" s="1"/>
  <c r="F39" i="117"/>
  <c r="E33" i="138"/>
  <c r="E39" i="117"/>
  <c r="E13" i="117"/>
  <c r="C46" i="116"/>
  <c r="D44" i="116"/>
  <c r="D46" i="116" s="1"/>
  <c r="D47" i="116" s="1"/>
  <c r="E44" i="116"/>
  <c r="F44" i="116"/>
  <c r="F46" i="116" s="1"/>
  <c r="C44" i="116"/>
  <c r="D31" i="116"/>
  <c r="D32" i="116" s="1"/>
  <c r="E31" i="116"/>
  <c r="E46" i="116" s="1"/>
  <c r="F31" i="116"/>
  <c r="F32" i="116" s="1"/>
  <c r="C31" i="116"/>
  <c r="E60" i="115"/>
  <c r="F60" i="115"/>
  <c r="F61" i="115" s="1"/>
  <c r="C60" i="115"/>
  <c r="D58" i="115"/>
  <c r="E58" i="115"/>
  <c r="F58" i="115"/>
  <c r="C58" i="115"/>
  <c r="F59" i="115"/>
  <c r="E59" i="115"/>
  <c r="E37" i="115"/>
  <c r="F37" i="115"/>
  <c r="D36" i="115"/>
  <c r="D37" i="115" s="1"/>
  <c r="E36" i="115"/>
  <c r="F36" i="115"/>
  <c r="C36" i="115"/>
  <c r="E47" i="116" l="1"/>
  <c r="F47" i="116"/>
  <c r="D45" i="116"/>
  <c r="F45" i="116"/>
  <c r="D60" i="115"/>
  <c r="D61" i="115" s="1"/>
  <c r="E45" i="116"/>
  <c r="E32" i="116"/>
  <c r="D59" i="115"/>
  <c r="C50" i="26"/>
  <c r="E43" i="26" s="1"/>
  <c r="C50" i="25"/>
  <c r="E46" i="25" s="1"/>
  <c r="C50" i="24"/>
  <c r="E49" i="24" s="1"/>
  <c r="E61" i="115" l="1"/>
  <c r="E33" i="26"/>
  <c r="E49" i="26"/>
  <c r="E15" i="26"/>
  <c r="E11" i="24"/>
  <c r="E23" i="26"/>
  <c r="E19" i="25"/>
  <c r="E28" i="25"/>
  <c r="E20" i="24"/>
  <c r="E38" i="24"/>
  <c r="E11" i="25"/>
  <c r="E20" i="25"/>
  <c r="E35" i="25"/>
  <c r="E8" i="26"/>
  <c r="E16" i="26"/>
  <c r="E24" i="26"/>
  <c r="E40" i="26"/>
  <c r="E8" i="24"/>
  <c r="E22" i="24"/>
  <c r="E31" i="24"/>
  <c r="E12" i="25"/>
  <c r="E10" i="24"/>
  <c r="E15" i="24"/>
  <c r="E24" i="24"/>
  <c r="E34" i="24"/>
  <c r="E47" i="24"/>
  <c r="E13" i="25"/>
  <c r="E27" i="25"/>
  <c r="E44" i="25"/>
  <c r="E10" i="26"/>
  <c r="E18" i="26"/>
  <c r="E32" i="26"/>
  <c r="E42" i="26"/>
  <c r="E18" i="24"/>
  <c r="E27" i="24"/>
  <c r="E36" i="24"/>
  <c r="E13" i="24"/>
  <c r="E29" i="24"/>
  <c r="E14" i="24"/>
  <c r="E40" i="24"/>
  <c r="E21" i="25"/>
  <c r="E36" i="25"/>
  <c r="E9" i="26"/>
  <c r="E17" i="26"/>
  <c r="E26" i="26"/>
  <c r="E41" i="26"/>
  <c r="E45" i="24"/>
  <c r="E12" i="24"/>
  <c r="E16" i="24"/>
  <c r="E21" i="24"/>
  <c r="E26" i="24"/>
  <c r="E30" i="24"/>
  <c r="E35" i="24"/>
  <c r="E39" i="24"/>
  <c r="E46" i="24"/>
  <c r="E10" i="25"/>
  <c r="E18" i="25"/>
  <c r="E26" i="25"/>
  <c r="E34" i="25"/>
  <c r="E43" i="25"/>
  <c r="E25" i="26"/>
  <c r="E34" i="26"/>
  <c r="E48" i="26"/>
  <c r="E19" i="24"/>
  <c r="E23" i="24"/>
  <c r="E28" i="24"/>
  <c r="E32" i="24"/>
  <c r="E37" i="24"/>
  <c r="E44" i="24"/>
  <c r="E48" i="24"/>
  <c r="E29" i="25"/>
  <c r="E42" i="25"/>
  <c r="E37" i="25"/>
  <c r="E45" i="25"/>
  <c r="E31" i="26"/>
  <c r="E39" i="26"/>
  <c r="E47" i="26"/>
  <c r="E9" i="25"/>
  <c r="E17" i="25"/>
  <c r="E25" i="25"/>
  <c r="E33" i="25"/>
  <c r="E41" i="25"/>
  <c r="E49" i="25"/>
  <c r="E14" i="26"/>
  <c r="E22" i="26"/>
  <c r="E30" i="26"/>
  <c r="E38" i="26"/>
  <c r="E46" i="26"/>
  <c r="E43" i="24"/>
  <c r="E8" i="25"/>
  <c r="E16" i="25"/>
  <c r="E24" i="25"/>
  <c r="E32" i="25"/>
  <c r="E40" i="25"/>
  <c r="E48" i="25"/>
  <c r="E13" i="26"/>
  <c r="E21" i="26"/>
  <c r="E29" i="26"/>
  <c r="E37" i="26"/>
  <c r="E45" i="26"/>
  <c r="E42" i="24"/>
  <c r="E39" i="25"/>
  <c r="E12" i="26"/>
  <c r="E20" i="26"/>
  <c r="E28" i="26"/>
  <c r="E36" i="26"/>
  <c r="E44" i="26"/>
  <c r="E15" i="25"/>
  <c r="E23" i="25"/>
  <c r="E31" i="25"/>
  <c r="E47" i="25"/>
  <c r="E9" i="24"/>
  <c r="E17" i="24"/>
  <c r="E25" i="24"/>
  <c r="E33" i="24"/>
  <c r="E41" i="24"/>
  <c r="E14" i="25"/>
  <c r="E22" i="25"/>
  <c r="E30" i="25"/>
  <c r="E38" i="25"/>
  <c r="E11" i="26"/>
  <c r="E19" i="26"/>
  <c r="E27" i="26"/>
  <c r="E35" i="26"/>
  <c r="H50" i="22" l="1"/>
  <c r="G50" i="22"/>
  <c r="F50" i="22"/>
  <c r="E50" i="22"/>
  <c r="D50" i="22"/>
  <c r="C50" i="22"/>
  <c r="J76" i="16" l="1"/>
  <c r="I76" i="16"/>
  <c r="H76" i="16"/>
  <c r="G76" i="16"/>
  <c r="F76" i="16"/>
  <c r="E76" i="16"/>
  <c r="D76" i="16"/>
  <c r="C76" i="16"/>
  <c r="G50" i="2" l="1"/>
  <c r="H50" i="2" s="1"/>
  <c r="E50" i="2"/>
  <c r="F50" i="2" s="1"/>
  <c r="C50" i="2"/>
  <c r="D50" i="2" s="1"/>
  <c r="G50" i="3"/>
  <c r="H50" i="3" s="1"/>
  <c r="E50" i="3"/>
  <c r="F50" i="3" s="1"/>
  <c r="C50" i="3"/>
  <c r="D50" i="3" s="1"/>
</calcChain>
</file>

<file path=xl/sharedStrings.xml><?xml version="1.0" encoding="utf-8"?>
<sst xmlns="http://schemas.openxmlformats.org/spreadsheetml/2006/main" count="5235" uniqueCount="2987">
  <si>
    <t>Transiti</t>
  </si>
  <si>
    <t xml:space="preserve">Tav.  </t>
  </si>
  <si>
    <t>APT 1</t>
  </si>
  <si>
    <t>(arrivi + partenze)</t>
  </si>
  <si>
    <t>AEROPORTO</t>
  </si>
  <si>
    <t xml:space="preserve">Movimenti </t>
  </si>
  <si>
    <t>Passeggeri</t>
  </si>
  <si>
    <t>Cargo</t>
  </si>
  <si>
    <t>Numero</t>
  </si>
  <si>
    <t>%</t>
  </si>
  <si>
    <t>Tonn.</t>
  </si>
  <si>
    <t>APT 2</t>
  </si>
  <si>
    <t>APT 3</t>
  </si>
  <si>
    <t>TOTALE</t>
  </si>
  <si>
    <t>Servizi di linea e charter</t>
  </si>
  <si>
    <t>Traffico commerciale complessivo internazionale e nazionale - 2018</t>
  </si>
  <si>
    <t>Traffico commerciale complessivo nazionale - 2018</t>
  </si>
  <si>
    <t>Traffico commerciale complessivo internazionale - 2018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</si>
  <si>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</si>
  <si>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</si>
  <si>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</si>
  <si>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</si>
  <si>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</si>
  <si>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</si>
  <si>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</si>
  <si>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</si>
  <si>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</si>
  <si>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</si>
  <si>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Comiso</t>
  </si>
  <si>
    <t>Crotone</t>
  </si>
  <si>
    <t>Cuneo</t>
  </si>
  <si>
    <t>Firenze</t>
  </si>
  <si>
    <t xml:space="preserve">Foggia </t>
  </si>
  <si>
    <t>Genova</t>
  </si>
  <si>
    <t>Grosseto</t>
  </si>
  <si>
    <t>Lamezia Terme</t>
  </si>
  <si>
    <t>Lampedusa</t>
  </si>
  <si>
    <t>Marina Di Campo</t>
  </si>
  <si>
    <t>Milano Linate</t>
  </si>
  <si>
    <t>Milano Malpensa</t>
  </si>
  <si>
    <t>Napoli</t>
  </si>
  <si>
    <t>Olbia</t>
  </si>
  <si>
    <t>Palermo</t>
  </si>
  <si>
    <t>Pantelleria</t>
  </si>
  <si>
    <t>Parma</t>
  </si>
  <si>
    <t xml:space="preserve">Perugia </t>
  </si>
  <si>
    <t>Pescara</t>
  </si>
  <si>
    <t>Pisa</t>
  </si>
  <si>
    <t>Reggio Calabria</t>
  </si>
  <si>
    <t>Rimini</t>
  </si>
  <si>
    <t>Roma Ciampino</t>
  </si>
  <si>
    <t>Roma Fiumicino</t>
  </si>
  <si>
    <t>Salerno</t>
  </si>
  <si>
    <t>Taranto</t>
  </si>
  <si>
    <t>Torino</t>
  </si>
  <si>
    <t>Trapani</t>
  </si>
  <si>
    <t>Treviso</t>
  </si>
  <si>
    <t>Trieste</t>
  </si>
  <si>
    <t>Venezia</t>
  </si>
  <si>
    <t>Verona</t>
  </si>
  <si>
    <t>-</t>
  </si>
  <si>
    <t>AEROPORTI APERTI AL TRAFFICO COMMERCIALE</t>
  </si>
  <si>
    <t>APT 4</t>
  </si>
  <si>
    <t>Traffico Aerotaxi e Aviazione Generale - 2018</t>
  </si>
  <si>
    <t>Aerotaxi</t>
  </si>
  <si>
    <t>Aviazione Generale</t>
  </si>
  <si>
    <t>Movimenti</t>
  </si>
  <si>
    <t>Cargo (T)</t>
  </si>
  <si>
    <t>Albenga</t>
  </si>
  <si>
    <t>Alessandria</t>
  </si>
  <si>
    <t>Aosta</t>
  </si>
  <si>
    <t>Asiago</t>
  </si>
  <si>
    <t>Belluno</t>
  </si>
  <si>
    <t>Biella</t>
  </si>
  <si>
    <t>Capua</t>
  </si>
  <si>
    <t>Casale Monferrato</t>
  </si>
  <si>
    <t>Fano</t>
  </si>
  <si>
    <t>Foligno</t>
  </si>
  <si>
    <t>Gorizia</t>
  </si>
  <si>
    <t>L'Aquila</t>
  </si>
  <si>
    <t>Legnago</t>
  </si>
  <si>
    <t>Lucca</t>
  </si>
  <si>
    <t>Massa</t>
  </si>
  <si>
    <t>Novi Ligure</t>
  </si>
  <si>
    <t>Padova</t>
  </si>
  <si>
    <t>n.d.</t>
  </si>
  <si>
    <t>Palermo Boccadifalco</t>
  </si>
  <si>
    <t>Reggio Emilia</t>
  </si>
  <si>
    <t>Roma Urbe</t>
  </si>
  <si>
    <t>Siena</t>
  </si>
  <si>
    <t>Thiene</t>
  </si>
  <si>
    <t>Torino Caselle</t>
  </si>
  <si>
    <t>Torino Aeritalia</t>
  </si>
  <si>
    <t>Trento</t>
  </si>
  <si>
    <t>Udine</t>
  </si>
  <si>
    <t>Venezia Tessera</t>
  </si>
  <si>
    <t>Venezia Lido</t>
  </si>
  <si>
    <t>Vercelli</t>
  </si>
  <si>
    <t>Verona Villafranca</t>
  </si>
  <si>
    <t>Verona Boscomantico</t>
  </si>
  <si>
    <t xml:space="preserve">Totale   </t>
  </si>
  <si>
    <t>Gli aeroporti che non compaiono in elenco non hanno trasmesso i dati</t>
  </si>
  <si>
    <t>Suddivisione arrivi e partenze</t>
  </si>
  <si>
    <t>Movimenti (n.)</t>
  </si>
  <si>
    <t>Passeggeri (n.)</t>
  </si>
  <si>
    <t>Arrivi</t>
  </si>
  <si>
    <t>Partenze</t>
  </si>
  <si>
    <t>APT 1a</t>
  </si>
  <si>
    <t>Tav.</t>
  </si>
  <si>
    <t>GRA 1</t>
  </si>
  <si>
    <t>Graduatoria degli scali italiani 2018</t>
  </si>
  <si>
    <t>in base al numero totale di movimenti aerei commerciali</t>
  </si>
  <si>
    <t>Totale movimenti
(numero)</t>
  </si>
  <si>
    <t>Variazione
anno prec.
 (%)</t>
  </si>
  <si>
    <t>Incidenza sul totale
 (%)</t>
  </si>
  <si>
    <t>Ripartizione  (%)</t>
  </si>
  <si>
    <t>Nazionale</t>
  </si>
  <si>
    <t>Internazionale</t>
  </si>
  <si>
    <t>GRA 2</t>
  </si>
  <si>
    <t>in base al numero totale di passeggeri trasportati sui servizi aerei commerciali</t>
  </si>
  <si>
    <t>Totale passeggeri
(numero)</t>
  </si>
  <si>
    <t>GRA 3</t>
  </si>
  <si>
    <t>in base al totale cargo trasportato sui servizi aerei commerciali</t>
  </si>
  <si>
    <t>Totale cargo (tonnellate)</t>
  </si>
  <si>
    <t>Tratta di origine - destinazione</t>
  </si>
  <si>
    <t>Passeggeri trasportati
(partenze)</t>
  </si>
  <si>
    <t>LICC - LIRF</t>
  </si>
  <si>
    <t>LIRF - LICC</t>
  </si>
  <si>
    <t>LICJ - LIRF</t>
  </si>
  <si>
    <t>LIRF - LICJ</t>
  </si>
  <si>
    <t>LICC - LIMC</t>
  </si>
  <si>
    <t>LIMC - LICC</t>
  </si>
  <si>
    <t>LIEE - LIRF</t>
  </si>
  <si>
    <t>LICJ - LIMC</t>
  </si>
  <si>
    <t>LIRF - LIEE</t>
  </si>
  <si>
    <t>LIMC - LICJ</t>
  </si>
  <si>
    <t>LIML - LIRF</t>
  </si>
  <si>
    <t>LICA - LIMC</t>
  </si>
  <si>
    <t>LIRF - LIML</t>
  </si>
  <si>
    <t>LIRF - LIBD</t>
  </si>
  <si>
    <t>LIMC - LICA</t>
  </si>
  <si>
    <t>LIBD - LIRF</t>
  </si>
  <si>
    <t>LIRN - LIMC</t>
  </si>
  <si>
    <t>LIMC - LIRN</t>
  </si>
  <si>
    <t>LIBR - LIRF</t>
  </si>
  <si>
    <t>LIRF - LIBR</t>
  </si>
  <si>
    <t>LIRF - LIMF</t>
  </si>
  <si>
    <t>LIRN - LIME</t>
  </si>
  <si>
    <t>LIMF - LIRF</t>
  </si>
  <si>
    <t>LIPZ - LIRF</t>
  </si>
  <si>
    <t>LIML - LIEE</t>
  </si>
  <si>
    <t>LIEE - LIMC</t>
  </si>
  <si>
    <t>LICA - LIRF</t>
  </si>
  <si>
    <t>LIRF - LIPZ</t>
  </si>
  <si>
    <t>LIEO - LIMC</t>
  </si>
  <si>
    <t>LIME - LIRN</t>
  </si>
  <si>
    <t>LIBD - LIME</t>
  </si>
  <si>
    <t>LIEE - LIML</t>
  </si>
  <si>
    <t>LIME - LIBD</t>
  </si>
  <si>
    <t>LIMC - LIEO</t>
  </si>
  <si>
    <t>LIRF - LICA</t>
  </si>
  <si>
    <t>LIML - LICC</t>
  </si>
  <si>
    <t>LIMC - LIEE</t>
  </si>
  <si>
    <t>LIPE - LICC</t>
  </si>
  <si>
    <t>LICC - LIPE</t>
  </si>
  <si>
    <t>LIBR - LIME</t>
  </si>
  <si>
    <t>LICA - LIME</t>
  </si>
  <si>
    <t>LICJ - LIME</t>
  </si>
  <si>
    <t>LICC - LIML</t>
  </si>
  <si>
    <t>LIMC - LIBD</t>
  </si>
  <si>
    <t>LIBD - LIMC</t>
  </si>
  <si>
    <t>LIME - LICJ</t>
  </si>
  <si>
    <t>LIME - LIBR</t>
  </si>
  <si>
    <t>LICC - LIME</t>
  </si>
  <si>
    <t>LIPZ - LICC</t>
  </si>
  <si>
    <t>LIEE - LIME</t>
  </si>
  <si>
    <t>LICC - LIPZ</t>
  </si>
  <si>
    <t>LIBR - LIMC</t>
  </si>
  <si>
    <t>LIRF - LIMJ</t>
  </si>
  <si>
    <t>LIME - LICA</t>
  </si>
  <si>
    <t>LIMJ - LIRF</t>
  </si>
  <si>
    <t>LICC - LIPX</t>
  </si>
  <si>
    <t>LIPX - LICC</t>
  </si>
  <si>
    <t>LIME - LICC</t>
  </si>
  <si>
    <t>LIMC - LIBR</t>
  </si>
  <si>
    <t>LIME - LIEE</t>
  </si>
  <si>
    <t>LIEA - LIRF</t>
  </si>
  <si>
    <t>LIML - LIRN</t>
  </si>
  <si>
    <t>LIML - LIBD</t>
  </si>
  <si>
    <t>LIRF - LIEA</t>
  </si>
  <si>
    <t>LIRN - LIML</t>
  </si>
  <si>
    <t>LIRN - LIRF</t>
  </si>
  <si>
    <t>LIEO - LIRF</t>
  </si>
  <si>
    <t>LIRN - LIPZ</t>
  </si>
  <si>
    <t>LIRF - LIEO</t>
  </si>
  <si>
    <t>LIPZ - LIRN</t>
  </si>
  <si>
    <t>LIRF - LIRN</t>
  </si>
  <si>
    <t>LICC - LIMF</t>
  </si>
  <si>
    <t>LIBD - LIML</t>
  </si>
  <si>
    <t>LIRF - LIPE</t>
  </si>
  <si>
    <t>LIPE - LIRF</t>
  </si>
  <si>
    <t>LIMF - LICC</t>
  </si>
  <si>
    <t>LICJ - LIRP</t>
  </si>
  <si>
    <t>LIRP - LICJ</t>
  </si>
  <si>
    <t>LICJ - LIPE</t>
  </si>
  <si>
    <t>LIPE - LICJ</t>
  </si>
  <si>
    <t>LICJ - LIMF</t>
  </si>
  <si>
    <t>LIRN - LIMF</t>
  </si>
  <si>
    <t>LIPQ - LIRF</t>
  </si>
  <si>
    <t>LIRF - LIPQ</t>
  </si>
  <si>
    <t>LIMF - LICJ</t>
  </si>
  <si>
    <t>LIML - LICJ</t>
  </si>
  <si>
    <t>LIRN - LICC</t>
  </si>
  <si>
    <t>LICC - LIRN</t>
  </si>
  <si>
    <t>LIMF - LIRN</t>
  </si>
  <si>
    <t>LICJ - LIML</t>
  </si>
  <si>
    <t>LICC - LIRP</t>
  </si>
  <si>
    <t>LIRN - LICJ</t>
  </si>
  <si>
    <t>LIRP - LICC</t>
  </si>
  <si>
    <t>LICJ - LIRN</t>
  </si>
  <si>
    <t>LIPX - LICJ</t>
  </si>
  <si>
    <t>LICJ - LIPX</t>
  </si>
  <si>
    <t>LICR - LIRF</t>
  </si>
  <si>
    <t>LIML - LIEO</t>
  </si>
  <si>
    <t>LIBP - LIME</t>
  </si>
  <si>
    <t>LIRF - LICR</t>
  </si>
  <si>
    <t>LIBR - LIPE</t>
  </si>
  <si>
    <t>LIEO - LIML</t>
  </si>
  <si>
    <t>LICA - LIPE</t>
  </si>
  <si>
    <t>LIPE - LIBR</t>
  </si>
  <si>
    <t>LIRP - LIEE</t>
  </si>
  <si>
    <t>LIEE - LIRP</t>
  </si>
  <si>
    <t>LIME - LIBP</t>
  </si>
  <si>
    <t>LIPE - LIBD</t>
  </si>
  <si>
    <t>LIPE - LICA</t>
  </si>
  <si>
    <t>LIRA - LIEE</t>
  </si>
  <si>
    <t>LIEE - LIRA</t>
  </si>
  <si>
    <t>LIML - LIEA</t>
  </si>
  <si>
    <t>LIBD - LIPE</t>
  </si>
  <si>
    <t>LIBD - LIMF</t>
  </si>
  <si>
    <t>LIMF - LIBD</t>
  </si>
  <si>
    <t>LIML - LIBR</t>
  </si>
  <si>
    <t>LIEA - LIML</t>
  </si>
  <si>
    <t>LIBR - LIML</t>
  </si>
  <si>
    <t>LIPX - LIEE</t>
  </si>
  <si>
    <t>LIEE - LIPX</t>
  </si>
  <si>
    <t>LIRP - LIBD</t>
  </si>
  <si>
    <t>LIEE - LIPE</t>
  </si>
  <si>
    <t>LIPE - LIEE</t>
  </si>
  <si>
    <t>LICA - LIRP</t>
  </si>
  <si>
    <t>LIBD - LIRP</t>
  </si>
  <si>
    <t>LIPZ - LIBD</t>
  </si>
  <si>
    <t>LIRP - LICA</t>
  </si>
  <si>
    <t>LIEA - LIMC</t>
  </si>
  <si>
    <t>LIBD - LIPZ</t>
  </si>
  <si>
    <t>LIBR - LIRP</t>
  </si>
  <si>
    <t>LIRP - LIBR</t>
  </si>
  <si>
    <t>LIEA - LIME</t>
  </si>
  <si>
    <t>LIEA - LIPE</t>
  </si>
  <si>
    <t>LICA - LIMF</t>
  </si>
  <si>
    <t>LIPE - LIEA</t>
  </si>
  <si>
    <t>LIBC - LIME</t>
  </si>
  <si>
    <t>LIPX - LIEO</t>
  </si>
  <si>
    <t>LIEO - LIPX</t>
  </si>
  <si>
    <t>LIMC - LIEA</t>
  </si>
  <si>
    <t>LIRN - LIMJ</t>
  </si>
  <si>
    <t>LIMJ - LIRN</t>
  </si>
  <si>
    <t>LIMC - LICB</t>
  </si>
  <si>
    <t>LIML - LICA</t>
  </si>
  <si>
    <t>LICB - LIMC</t>
  </si>
  <si>
    <t>LIMF - LICA</t>
  </si>
  <si>
    <t>LIME - LIBC</t>
  </si>
  <si>
    <t>LIME - LIEA</t>
  </si>
  <si>
    <t>LIEE - LIRN</t>
  </si>
  <si>
    <t>LIRN - LIEE</t>
  </si>
  <si>
    <t>Graduatoria passeggeri trasportati su servizi aerei commerciali di linea e charter</t>
  </si>
  <si>
    <t>Nazione
di origine - destinazione</t>
  </si>
  <si>
    <t>LIRF - LEBL</t>
  </si>
  <si>
    <t>Spain</t>
  </si>
  <si>
    <t>LIRF - LFPG</t>
  </si>
  <si>
    <t>France</t>
  </si>
  <si>
    <t>LIRF - LEMD</t>
  </si>
  <si>
    <t>LIMC - LFPG</t>
  </si>
  <si>
    <t>LIRF - EHAM</t>
  </si>
  <si>
    <t>Netherlands</t>
  </si>
  <si>
    <t>LIRF - EGLL</t>
  </si>
  <si>
    <t>United Kingdom</t>
  </si>
  <si>
    <t>LIMC - EHAM</t>
  </si>
  <si>
    <t>LIMC - LEBL</t>
  </si>
  <si>
    <t>LIPZ - LFPG</t>
  </si>
  <si>
    <t>LIMC - LEMD</t>
  </si>
  <si>
    <t>LIRF - EGKK</t>
  </si>
  <si>
    <t>LIRF - LFPO</t>
  </si>
  <si>
    <t>LIRF - EBBR</t>
  </si>
  <si>
    <t>Belgium</t>
  </si>
  <si>
    <t>LIRF - EDDM</t>
  </si>
  <si>
    <t>Germany</t>
  </si>
  <si>
    <t>LIRF - EDDF</t>
  </si>
  <si>
    <t>LIMC - EGKK</t>
  </si>
  <si>
    <t>LIRA - EGSS</t>
  </si>
  <si>
    <t>LIRF - LGAV</t>
  </si>
  <si>
    <t>Greece</t>
  </si>
  <si>
    <t>LIRF - LOWW</t>
  </si>
  <si>
    <t>Austria</t>
  </si>
  <si>
    <t>LIPZ - LEMD</t>
  </si>
  <si>
    <t>LIPZ - LEBL</t>
  </si>
  <si>
    <t>LIMC - EDDM</t>
  </si>
  <si>
    <t>LIML - EGLL</t>
  </si>
  <si>
    <t>LIPZ - EDDF</t>
  </si>
  <si>
    <t>LIMC - EDDF</t>
  </si>
  <si>
    <t>LIRF - LPPT</t>
  </si>
  <si>
    <t>Portugal</t>
  </si>
  <si>
    <t>LIME - EGSS</t>
  </si>
  <si>
    <t>LIMC - LPPT</t>
  </si>
  <si>
    <t>LIRQ - LFPG</t>
  </si>
  <si>
    <t>LIMC - LOWW</t>
  </si>
  <si>
    <t>LIRN - EGKK</t>
  </si>
  <si>
    <t>LIMC - EBBR</t>
  </si>
  <si>
    <t>LIML - LFPG</t>
  </si>
  <si>
    <t>LIRA - LROP</t>
  </si>
  <si>
    <t>Romania</t>
  </si>
  <si>
    <t>LIPZ - EHAM</t>
  </si>
  <si>
    <t>LIRN - LEBL</t>
  </si>
  <si>
    <t>LIRF - LMML</t>
  </si>
  <si>
    <t>Malta</t>
  </si>
  <si>
    <t>LIPE - LEBL</t>
  </si>
  <si>
    <t>LIRN - LFPO</t>
  </si>
  <si>
    <t>LIME - LEBL</t>
  </si>
  <si>
    <t>LIMC - EKCH</t>
  </si>
  <si>
    <t>Denmark</t>
  </si>
  <si>
    <t>LIMC - EGLL</t>
  </si>
  <si>
    <t>LIML - LEMD</t>
  </si>
  <si>
    <t>LIMC - LFPO</t>
  </si>
  <si>
    <t>LIME - LROP</t>
  </si>
  <si>
    <t>LIML - EDDF</t>
  </si>
  <si>
    <t>LIRP - EGSS</t>
  </si>
  <si>
    <t>Czech Republic</t>
  </si>
  <si>
    <t>LIRN - EGSS</t>
  </si>
  <si>
    <t>LIPE - LEMD</t>
  </si>
  <si>
    <t>LIPE - EDDF</t>
  </si>
  <si>
    <t>LIPE - EGLL</t>
  </si>
  <si>
    <t>LIRN - EDDM</t>
  </si>
  <si>
    <t>LIRF - LFMN</t>
  </si>
  <si>
    <t>LICC - LMML</t>
  </si>
  <si>
    <t>LIPE - LFPG</t>
  </si>
  <si>
    <t>LIMC - LGAV</t>
  </si>
  <si>
    <t>LIRF - LEMG</t>
  </si>
  <si>
    <t>LIME - LEMD</t>
  </si>
  <si>
    <t>LIRF - LKPR</t>
  </si>
  <si>
    <t>LIRF - EKCH</t>
  </si>
  <si>
    <t>LIRF - LHBP</t>
  </si>
  <si>
    <t>Hungary</t>
  </si>
  <si>
    <t>LIML - EHAM</t>
  </si>
  <si>
    <t>LIRQ - EDDF</t>
  </si>
  <si>
    <t>LIPZ - LFPO</t>
  </si>
  <si>
    <t>LIME - EIDW</t>
  </si>
  <si>
    <t>Ireland</t>
  </si>
  <si>
    <t>LIRF - EFHK</t>
  </si>
  <si>
    <t>Finland</t>
  </si>
  <si>
    <t>LIRF - EPWA</t>
  </si>
  <si>
    <t>Poland</t>
  </si>
  <si>
    <t>LIRQ - EHAM</t>
  </si>
  <si>
    <t>LIPE - EGSS</t>
  </si>
  <si>
    <t>LIRN - EHAM</t>
  </si>
  <si>
    <t>LIRA - EIDW</t>
  </si>
  <si>
    <t>LIRA - LPPT</t>
  </si>
  <si>
    <t>LIMC - EDDL</t>
  </si>
  <si>
    <t>LIPZ - EGSS</t>
  </si>
  <si>
    <t>LIMC - EGSS</t>
  </si>
  <si>
    <t>LIRA - EDDB</t>
  </si>
  <si>
    <t>LIMC - LHBP</t>
  </si>
  <si>
    <t>LIPZ - EDDM</t>
  </si>
  <si>
    <t>LIRF - LFLL</t>
  </si>
  <si>
    <t>LIRN - LEMD</t>
  </si>
  <si>
    <t>LIPZ - EBBR</t>
  </si>
  <si>
    <t>LIPE - EHAM</t>
  </si>
  <si>
    <t>LIRF - LEVC</t>
  </si>
  <si>
    <t>LIPE - LROP</t>
  </si>
  <si>
    <t>LIML - EBBR</t>
  </si>
  <si>
    <t>LIMC - LEIB</t>
  </si>
  <si>
    <t>LIME - EBCI</t>
  </si>
  <si>
    <t>LIME - EDDB</t>
  </si>
  <si>
    <t>LIRF - EDDL</t>
  </si>
  <si>
    <t>LIRF - ESSA</t>
  </si>
  <si>
    <t>Sweden</t>
  </si>
  <si>
    <t>LIRN - EDDF</t>
  </si>
  <si>
    <t>LIRA - LFOB</t>
  </si>
  <si>
    <t>LIME - LEVC</t>
  </si>
  <si>
    <t>LIMC - EFHK</t>
  </si>
  <si>
    <t>LIRQ - EDDM</t>
  </si>
  <si>
    <t>LIMC - LPPR</t>
  </si>
  <si>
    <t>LIPE - EDDM</t>
  </si>
  <si>
    <t>LICC - EGKK</t>
  </si>
  <si>
    <t>LIRN - LFPG</t>
  </si>
  <si>
    <t>LIME - LBSF</t>
  </si>
  <si>
    <t>Bulgaria</t>
  </si>
  <si>
    <t>LIRF - EIDW</t>
  </si>
  <si>
    <t>LIMF - LEBL</t>
  </si>
  <si>
    <t>LIME - EDDK</t>
  </si>
  <si>
    <t>LIRF - LROP</t>
  </si>
  <si>
    <t>LIMC - LEMG</t>
  </si>
  <si>
    <t>LIME - LHBP</t>
  </si>
  <si>
    <t>LIMC - EGCC</t>
  </si>
  <si>
    <t>LIPE - LOWW</t>
  </si>
  <si>
    <t>LIME - EKCH</t>
  </si>
  <si>
    <t>LIRQ - LEBL</t>
  </si>
  <si>
    <t>LIRA - EBCI</t>
  </si>
  <si>
    <t>LIPZ - LOWW</t>
  </si>
  <si>
    <t>LIMF - EDDF</t>
  </si>
  <si>
    <t>LIML - LFPO</t>
  </si>
  <si>
    <t>LIPH - LROP</t>
  </si>
  <si>
    <t>LIRF - LEIB</t>
  </si>
  <si>
    <t>LIPE - LEVC</t>
  </si>
  <si>
    <t>LIPZ - EGLL</t>
  </si>
  <si>
    <t>LIPH - EBCI</t>
  </si>
  <si>
    <t>LIRP - EGLL</t>
  </si>
  <si>
    <t>LIMC - EGGW</t>
  </si>
  <si>
    <t>LIMC - EDDB</t>
  </si>
  <si>
    <t>LIME - LPPR</t>
  </si>
  <si>
    <t>LICC - EHAM</t>
  </si>
  <si>
    <t>LIME - LRTR</t>
  </si>
  <si>
    <t>LICC - EDDF</t>
  </si>
  <si>
    <t>LIMC - ELLX</t>
  </si>
  <si>
    <t>Luxembourg</t>
  </si>
  <si>
    <t>LIMC - LEPA</t>
  </si>
  <si>
    <t>LIRA - LHBP</t>
  </si>
  <si>
    <t>LIRA - EPMO</t>
  </si>
  <si>
    <t>LIMF - LFPG</t>
  </si>
  <si>
    <t>LIRA - EGCC</t>
  </si>
  <si>
    <t>LIRQ - LEMD</t>
  </si>
  <si>
    <t>LICC - LFPG</t>
  </si>
  <si>
    <t>LIPX - EDDF</t>
  </si>
  <si>
    <t>LIRP - LFPO</t>
  </si>
  <si>
    <t>LIPE - LPPT</t>
  </si>
  <si>
    <t>LIRP - EBCI</t>
  </si>
  <si>
    <t>LIRN - EIDW</t>
  </si>
  <si>
    <t>LIMC - EPWA</t>
  </si>
  <si>
    <t>LIME - EGCC</t>
  </si>
  <si>
    <t>LIPZ - LPPT</t>
  </si>
  <si>
    <t>LICC - EDDM</t>
  </si>
  <si>
    <t>LIPE - EKCH</t>
  </si>
  <si>
    <t>LIMC - EIDW</t>
  </si>
  <si>
    <t>LIME - LEIB</t>
  </si>
  <si>
    <t>LIRN - LOWW</t>
  </si>
  <si>
    <t>LIRA - LEVC</t>
  </si>
  <si>
    <t>LIME - LGAV</t>
  </si>
  <si>
    <t>LIPE - EDDK</t>
  </si>
  <si>
    <t>LIPE - EBCI</t>
  </si>
  <si>
    <t>LIRN - EDDS</t>
  </si>
  <si>
    <t>LIMC - EDDH</t>
  </si>
  <si>
    <t>LIME - EPWA</t>
  </si>
  <si>
    <t>LIRA - EDDK</t>
  </si>
  <si>
    <t>LIMC - LEVC</t>
  </si>
  <si>
    <t>LIRQ - LFPO</t>
  </si>
  <si>
    <t>LIMF - EGSS</t>
  </si>
  <si>
    <t>LIME - LPPT</t>
  </si>
  <si>
    <t>LIMC - LROP</t>
  </si>
  <si>
    <t>LIME - LKPR</t>
  </si>
  <si>
    <t>LIRF - LBSF</t>
  </si>
  <si>
    <t>LIPE - EDDB</t>
  </si>
  <si>
    <t>LIRN - EGGW</t>
  </si>
  <si>
    <t>LIRP - EHAM</t>
  </si>
  <si>
    <t>LICC - LROP</t>
  </si>
  <si>
    <t>LIRP - LEMD</t>
  </si>
  <si>
    <t>LIBD - EGSS</t>
  </si>
  <si>
    <t>LIPE - LGAV</t>
  </si>
  <si>
    <t>LIRQ - EGKK</t>
  </si>
  <si>
    <t>LIRP - EHEH</t>
  </si>
  <si>
    <t>LICJ - LFPO</t>
  </si>
  <si>
    <t>LIME - LEZL</t>
  </si>
  <si>
    <t>LIME - EPKK</t>
  </si>
  <si>
    <t>LIPY - EDDM</t>
  </si>
  <si>
    <t>LIPH - LFOB</t>
  </si>
  <si>
    <t>LIPH - EDDB</t>
  </si>
  <si>
    <t>LIME - LMML</t>
  </si>
  <si>
    <t>LIME - EDDF</t>
  </si>
  <si>
    <t>LIBD - LHBP</t>
  </si>
  <si>
    <t>LIME - EDDH</t>
  </si>
  <si>
    <t>LIME - EHEH</t>
  </si>
  <si>
    <t>LIME - EPMO</t>
  </si>
  <si>
    <t>LIME - LRCL</t>
  </si>
  <si>
    <t>LICC - EDDL</t>
  </si>
  <si>
    <t>LIPE - EHEH</t>
  </si>
  <si>
    <t>LICC - LOWW</t>
  </si>
  <si>
    <t>LIMC - GCTS</t>
  </si>
  <si>
    <t>LIME - LFOB</t>
  </si>
  <si>
    <t>LIPY - EGSS</t>
  </si>
  <si>
    <t>LIRN - LHBP</t>
  </si>
  <si>
    <t>LIMF - LEMD</t>
  </si>
  <si>
    <t>LICJ - EGSS</t>
  </si>
  <si>
    <t>LIBD - LFOB</t>
  </si>
  <si>
    <t>LIPE - LFOB</t>
  </si>
  <si>
    <t>LIRN - EDDB</t>
  </si>
  <si>
    <t>LIMF - EHAM</t>
  </si>
  <si>
    <t>LIME - LOWW</t>
  </si>
  <si>
    <t>LIME - LEPA</t>
  </si>
  <si>
    <t>LIPX - EHAM</t>
  </si>
  <si>
    <t>LIEO - EDDM</t>
  </si>
  <si>
    <t>LIRN - EDDL</t>
  </si>
  <si>
    <t>LIBD - LROP</t>
  </si>
  <si>
    <t>LIRA - EPKK</t>
  </si>
  <si>
    <t>LIRN - EBCI</t>
  </si>
  <si>
    <t>LIMC - LEAL</t>
  </si>
  <si>
    <t>LIRA - LBSF</t>
  </si>
  <si>
    <t>LIBD - EHAM</t>
  </si>
  <si>
    <t>LIME - GCTS</t>
  </si>
  <si>
    <t>LIMC - LGMK</t>
  </si>
  <si>
    <t>LIRN - LPPT</t>
  </si>
  <si>
    <t>LIRP - EDDB</t>
  </si>
  <si>
    <t>LIEO - EHAM</t>
  </si>
  <si>
    <t>LIBP - EGSS</t>
  </si>
  <si>
    <t>LIRZ - EGSS</t>
  </si>
  <si>
    <t>LIRP - LEVC</t>
  </si>
  <si>
    <t>LICC - LEBL</t>
  </si>
  <si>
    <t>LICJ - EDDM</t>
  </si>
  <si>
    <t>LIMC - LEMH</t>
  </si>
  <si>
    <t>LIBD - LOWW</t>
  </si>
  <si>
    <t>LIME - EYVI</t>
  </si>
  <si>
    <t>Lithuania</t>
  </si>
  <si>
    <t>LIME - LGTS</t>
  </si>
  <si>
    <t>LIRN - LROP</t>
  </si>
  <si>
    <t>LIRN - LFMN</t>
  </si>
  <si>
    <t>LIME - LRIA</t>
  </si>
  <si>
    <t>LIME - EPGD</t>
  </si>
  <si>
    <t>LIMJ - EGSS</t>
  </si>
  <si>
    <t>LICC - EDDB</t>
  </si>
  <si>
    <t>LIME - LRCV</t>
  </si>
  <si>
    <t>LIMJ - EHAM</t>
  </si>
  <si>
    <t>LIRP - LFOB</t>
  </si>
  <si>
    <t>LICC - EDDS</t>
  </si>
  <si>
    <t>LIME - EGPH</t>
  </si>
  <si>
    <t>LIEO - LFPO</t>
  </si>
  <si>
    <t>LIRN - EBBR</t>
  </si>
  <si>
    <t>LIME - LRSV</t>
  </si>
  <si>
    <t>LIBR - EGSS</t>
  </si>
  <si>
    <t>LIME - GCFV</t>
  </si>
  <si>
    <t>LIME - LEAL</t>
  </si>
  <si>
    <t>LIMC - LGIR</t>
  </si>
  <si>
    <t>LIRA - LGTS</t>
  </si>
  <si>
    <t>LICJ - EBCI</t>
  </si>
  <si>
    <t>LIBD - EBCI</t>
  </si>
  <si>
    <t>LIPE - EPMO</t>
  </si>
  <si>
    <t>LIBD - EPKK</t>
  </si>
  <si>
    <t>LIME - EVRA</t>
  </si>
  <si>
    <t>Latvia</t>
  </si>
  <si>
    <t>LIEO - EDDL</t>
  </si>
  <si>
    <t>Croatia</t>
  </si>
  <si>
    <t>LIRN - LMML</t>
  </si>
  <si>
    <t>LIRN - EPKK</t>
  </si>
  <si>
    <t>LICC - LHBP</t>
  </si>
  <si>
    <t>LIME - LEMG</t>
  </si>
  <si>
    <t>LIEO - EDDB</t>
  </si>
  <si>
    <t>LIBP - EBCI</t>
  </si>
  <si>
    <t>LIRF - ELLX</t>
  </si>
  <si>
    <t>LIML - ESSA</t>
  </si>
  <si>
    <t>Slovakia</t>
  </si>
  <si>
    <t>LIME - EPKT</t>
  </si>
  <si>
    <t>LICC - EPKK</t>
  </si>
  <si>
    <t>LIML - LMML</t>
  </si>
  <si>
    <t>LIME - GCLP</t>
  </si>
  <si>
    <t>LIBD - LKPR</t>
  </si>
  <si>
    <t>LIME - ELLX</t>
  </si>
  <si>
    <t>LICC - LFPO</t>
  </si>
  <si>
    <t>LIPE - GCTS</t>
  </si>
  <si>
    <t>LIMF - LROP</t>
  </si>
  <si>
    <t>LIRA - LEZL</t>
  </si>
  <si>
    <t>LICC - EPWA</t>
  </si>
  <si>
    <t>LIME - LFBD</t>
  </si>
  <si>
    <t>LIPE - EPKK</t>
  </si>
  <si>
    <t>LICJ - EDDK</t>
  </si>
  <si>
    <t>LICJ - LFOB</t>
  </si>
  <si>
    <t>LIRA - LRCL</t>
  </si>
  <si>
    <t>LIME - EETN</t>
  </si>
  <si>
    <t>Estonia</t>
  </si>
  <si>
    <t>LIRP - LROP</t>
  </si>
  <si>
    <t>LIBD - EDDB</t>
  </si>
  <si>
    <t>LIMC - KJFK</t>
  </si>
  <si>
    <t>United States of America</t>
  </si>
  <si>
    <t>LIRF - LLBG</t>
  </si>
  <si>
    <t>Israel</t>
  </si>
  <si>
    <t>LIRF - KJFK</t>
  </si>
  <si>
    <t>LIMC - OMDB</t>
  </si>
  <si>
    <t>United Arab Emirates</t>
  </si>
  <si>
    <t>LIRF - OMDB</t>
  </si>
  <si>
    <t>Russian Federation</t>
  </si>
  <si>
    <t>Brazil</t>
  </si>
  <si>
    <t>LIMC - UUEE</t>
  </si>
  <si>
    <t>LIMC - OTHH</t>
  </si>
  <si>
    <t>Qatar</t>
  </si>
  <si>
    <t>LIRF - OTHH</t>
  </si>
  <si>
    <t>Turkey</t>
  </si>
  <si>
    <t>LIRF - LSZH</t>
  </si>
  <si>
    <t>Switzerland</t>
  </si>
  <si>
    <t>LIRF - LTFM</t>
  </si>
  <si>
    <t>Argentina</t>
  </si>
  <si>
    <t>Canada</t>
  </si>
  <si>
    <t>LIRF - LATI</t>
  </si>
  <si>
    <t>Albania</t>
  </si>
  <si>
    <t>LIRF - LSGG</t>
  </si>
  <si>
    <t>LIMC - LATI</t>
  </si>
  <si>
    <t>LIMC - LLBG</t>
  </si>
  <si>
    <t>LIRF - HECA</t>
  </si>
  <si>
    <t>Egypt</t>
  </si>
  <si>
    <t>LIPZ - LTFM</t>
  </si>
  <si>
    <t>LIRF - DTTA</t>
  </si>
  <si>
    <t>Tunisia</t>
  </si>
  <si>
    <t>LIRF - KATL</t>
  </si>
  <si>
    <t>LIPZ - LSZH</t>
  </si>
  <si>
    <t>LIRF - LTFJ</t>
  </si>
  <si>
    <t>LIMC - HECA</t>
  </si>
  <si>
    <t>India</t>
  </si>
  <si>
    <t>LIPZ - OMDB</t>
  </si>
  <si>
    <t>Oman</t>
  </si>
  <si>
    <t>China</t>
  </si>
  <si>
    <t>LIMC - LSZH</t>
  </si>
  <si>
    <t>Japan</t>
  </si>
  <si>
    <t>LIPE - LTFM</t>
  </si>
  <si>
    <t>LIPE - OMDB</t>
  </si>
  <si>
    <t>Norway</t>
  </si>
  <si>
    <t>Hong Kong</t>
  </si>
  <si>
    <t>LIRF - GMMN</t>
  </si>
  <si>
    <t>Morocco</t>
  </si>
  <si>
    <t>Lebanon</t>
  </si>
  <si>
    <t>LIPE - LATI</t>
  </si>
  <si>
    <t>LIRQ - LSZH</t>
  </si>
  <si>
    <t>Ukraine</t>
  </si>
  <si>
    <t>LIPE - GMMN</t>
  </si>
  <si>
    <t>LIRP - LATI</t>
  </si>
  <si>
    <t>LIME - LATI</t>
  </si>
  <si>
    <t>LIME - LTFJ</t>
  </si>
  <si>
    <t>Thailand</t>
  </si>
  <si>
    <t>Serbia</t>
  </si>
  <si>
    <t>LIMC - HESH</t>
  </si>
  <si>
    <t>LIMC - OMAA</t>
  </si>
  <si>
    <t>LIMC - KEWR</t>
  </si>
  <si>
    <t>LIPX - LATI</t>
  </si>
  <si>
    <t>LIMC - GMMN</t>
  </si>
  <si>
    <t>Singapore</t>
  </si>
  <si>
    <t>Chile</t>
  </si>
  <si>
    <t>LIRF - DAAG</t>
  </si>
  <si>
    <t>Algeria</t>
  </si>
  <si>
    <t>LIRF - HAAB</t>
  </si>
  <si>
    <t>Ethiopia</t>
  </si>
  <si>
    <t>LIPZ - LATI</t>
  </si>
  <si>
    <t>LIRN - LSZH</t>
  </si>
  <si>
    <t>LIMC - DTTA</t>
  </si>
  <si>
    <t>LIRF - LSZM</t>
  </si>
  <si>
    <t>LIRN - LSZM</t>
  </si>
  <si>
    <t>LIBR - LSGG</t>
  </si>
  <si>
    <t>LICC - LSGG</t>
  </si>
  <si>
    <t>LIME - GMMX</t>
  </si>
  <si>
    <t>LIRN - LSGG</t>
  </si>
  <si>
    <t>South Africa</t>
  </si>
  <si>
    <t>Jordan</t>
  </si>
  <si>
    <t>Mexico</t>
  </si>
  <si>
    <t>LIRN - LTFM</t>
  </si>
  <si>
    <t>LIPX - LUKK</t>
  </si>
  <si>
    <t>LIPE - LUKK</t>
  </si>
  <si>
    <t>LIME - GMMN</t>
  </si>
  <si>
    <t>LIME - LUKK</t>
  </si>
  <si>
    <t>LICC - LSZM</t>
  </si>
  <si>
    <t>LICC - LSZH</t>
  </si>
  <si>
    <t>LIMC - GOBD</t>
  </si>
  <si>
    <t>Senegal</t>
  </si>
  <si>
    <t>LIMC - HAAB</t>
  </si>
  <si>
    <t>LIPZ - GMMN</t>
  </si>
  <si>
    <t>LIEO - LSZM</t>
  </si>
  <si>
    <t>LIBR - LSZH</t>
  </si>
  <si>
    <t>Maldives</t>
  </si>
  <si>
    <t>LIEE - LSZM</t>
  </si>
  <si>
    <t>Kenya</t>
  </si>
  <si>
    <t>LIBR - LSZM</t>
  </si>
  <si>
    <t>LICJ - LSZH</t>
  </si>
  <si>
    <t>Kuwait</t>
  </si>
  <si>
    <t>Belarus</t>
  </si>
  <si>
    <t>Tav. OD 2</t>
  </si>
  <si>
    <t>Tav. OD 3</t>
  </si>
  <si>
    <t>Tav. OD 4</t>
  </si>
  <si>
    <t>Tav. OD 1</t>
  </si>
  <si>
    <t>Cyprus</t>
  </si>
  <si>
    <t>Slovenia</t>
  </si>
  <si>
    <t>Totale UNIONE EUROPEA</t>
  </si>
  <si>
    <t>Variazioni rispetto anno precedente</t>
  </si>
  <si>
    <t>Armenia</t>
  </si>
  <si>
    <t>Azerbaijan</t>
  </si>
  <si>
    <t>Bosnia and Herzegovina</t>
  </si>
  <si>
    <t>Faroe Islands</t>
  </si>
  <si>
    <t>Georgia</t>
  </si>
  <si>
    <t>Iceland</t>
  </si>
  <si>
    <t>Kosovo</t>
  </si>
  <si>
    <t>Montenegro</t>
  </si>
  <si>
    <t>Totale EUROPA</t>
  </si>
  <si>
    <t>Afghanistan</t>
  </si>
  <si>
    <t>Bangladesh</t>
  </si>
  <si>
    <t>Indonesia</t>
  </si>
  <si>
    <t>Kazakhstan</t>
  </si>
  <si>
    <t>Malaysia</t>
  </si>
  <si>
    <t>Myanmar</t>
  </si>
  <si>
    <t>Pakistan</t>
  </si>
  <si>
    <t>Sri Lanka</t>
  </si>
  <si>
    <t>Uzbekistan</t>
  </si>
  <si>
    <t>Viet Nam</t>
  </si>
  <si>
    <t>Totale ASIA/PACIFICO</t>
  </si>
  <si>
    <t>Bahrain</t>
  </si>
  <si>
    <t>Iraq</t>
  </si>
  <si>
    <t>Saudi Arabia</t>
  </si>
  <si>
    <t>Totale MEDIO ORIENTE</t>
  </si>
  <si>
    <t>Bermuda</t>
  </si>
  <si>
    <t>Antigua and Barbuda</t>
  </si>
  <si>
    <t>Bahamas</t>
  </si>
  <si>
    <t>Colombia</t>
  </si>
  <si>
    <t>Cuba</t>
  </si>
  <si>
    <t>Dominican Republic</t>
  </si>
  <si>
    <t>Ecuador</t>
  </si>
  <si>
    <t>Guadeloupe</t>
  </si>
  <si>
    <t>Jamaica</t>
  </si>
  <si>
    <t>Martinique</t>
  </si>
  <si>
    <t>Saint Vincent and the Grenadines</t>
  </si>
  <si>
    <t>Cabo Verde</t>
  </si>
  <si>
    <t>Cameroon</t>
  </si>
  <si>
    <t>Equatorial Guinea</t>
  </si>
  <si>
    <t>Ghana</t>
  </si>
  <si>
    <t>Libya</t>
  </si>
  <si>
    <t>Madagascar</t>
  </si>
  <si>
    <t>Mauritius</t>
  </si>
  <si>
    <t>Mozambique</t>
  </si>
  <si>
    <t>Nigeria</t>
  </si>
  <si>
    <t>Totale AFRICA e OCEANO INDIANO</t>
  </si>
  <si>
    <t>Totale EUROPA EXTRA U.E.</t>
  </si>
  <si>
    <t>Totale ASIA/PACIFICO e MEDIO ORIENTE</t>
  </si>
  <si>
    <t>Totale CARAIBI/SUD AMERICA</t>
  </si>
  <si>
    <t>Totale AMERICHE</t>
  </si>
  <si>
    <t>Tav. OD 5</t>
  </si>
  <si>
    <t>Tav. OD 6</t>
  </si>
  <si>
    <t>Suddivisione del traffico per area geografica</t>
  </si>
  <si>
    <t>Totale
Paesi Extra UE</t>
  </si>
  <si>
    <t>Nazione di
origine - destinazione</t>
  </si>
  <si>
    <t>Gibraltar</t>
  </si>
  <si>
    <t>Philippines</t>
  </si>
  <si>
    <t>Bolivia</t>
  </si>
  <si>
    <t>Costa Rica</t>
  </si>
  <si>
    <t>Honduras</t>
  </si>
  <si>
    <t>Panama</t>
  </si>
  <si>
    <t>Peru</t>
  </si>
  <si>
    <t>Suriname</t>
  </si>
  <si>
    <t>Uruguay</t>
  </si>
  <si>
    <t>Angola</t>
  </si>
  <si>
    <t>Burkina Faso</t>
  </si>
  <si>
    <t>Gambia</t>
  </si>
  <si>
    <t>Somalia</t>
  </si>
  <si>
    <t>Sudan</t>
  </si>
  <si>
    <t>Roma Fiumicino - Catania Fontanarossa</t>
  </si>
  <si>
    <t>Catania Fontanarossa - Roma Fiumicino</t>
  </si>
  <si>
    <t>Roma Fiumicino - Palermo Punta Raisi</t>
  </si>
  <si>
    <t>Palermo Punta Raisi - Roma Fiumicino</t>
  </si>
  <si>
    <t>Milano Malpensa - Catania Fontanarossa</t>
  </si>
  <si>
    <t>Catania Fontanarossa - Milano Malpensa</t>
  </si>
  <si>
    <t>Roma Fiumicino - Cagliari Elmas</t>
  </si>
  <si>
    <t>Cagliari Elmas - Roma Fiumicino</t>
  </si>
  <si>
    <t>Milano Malpensa - Palermo Punta Raisi</t>
  </si>
  <si>
    <t>Palermo Punta Raisi - Milano Malpensa</t>
  </si>
  <si>
    <t>Milano Malpensa - Lamezia Terme</t>
  </si>
  <si>
    <t>Roma Fiumicino - Milano Linate</t>
  </si>
  <si>
    <t>Lamezia Terme - Milano Malpensa</t>
  </si>
  <si>
    <t>Milano Linate - Roma Fiumicino</t>
  </si>
  <si>
    <t>Cagliari Elmas - Milano Linate</t>
  </si>
  <si>
    <t>Catania Fontanarossa - Milano Linate</t>
  </si>
  <si>
    <t>Roma Fiumicino - Bari Palese Macchie</t>
  </si>
  <si>
    <t>Bari Palese Macchie - Roma Fiumicino</t>
  </si>
  <si>
    <t>Catania Fontanarossa - Venezia Tessera</t>
  </si>
  <si>
    <t>Venezia Tessera - Catania Fontanarossa</t>
  </si>
  <si>
    <t>Milano Linate - Cagliari Elmas</t>
  </si>
  <si>
    <t>Milano Linate - Catania Fontanarossa</t>
  </si>
  <si>
    <t>Milano Malpensa - Bari Palese Macchie</t>
  </si>
  <si>
    <t>Bari Palese Macchie - Milano Malpensa</t>
  </si>
  <si>
    <t>Milano Malpensa - Napoli Capodichino</t>
  </si>
  <si>
    <t>Napoli Capodichino - Milano Malpensa</t>
  </si>
  <si>
    <t>Torino Caselle - Catania Fontanarossa</t>
  </si>
  <si>
    <t>Catania Fontanarossa - Torino Caselle</t>
  </si>
  <si>
    <t>Bologna Borgo Panigale - Catania Fontanarossa</t>
  </si>
  <si>
    <t>Catania Fontanarossa - Bologna Borgo Panigale</t>
  </si>
  <si>
    <t>Milano Malpensa - Brindisi Casale</t>
  </si>
  <si>
    <t>Brindisi Casale - Milano Malpensa</t>
  </si>
  <si>
    <t>Verona Villafranca - Catania Fontanarossa</t>
  </si>
  <si>
    <t>Catania Fontanarossa - Verona Villafranca</t>
  </si>
  <si>
    <t>Brindisi Casale - Roma Fiumicino</t>
  </si>
  <si>
    <t>Napoli Capodichino - Bergamo Orio al Serio</t>
  </si>
  <si>
    <t>Roma Fiumicino - Torino Caselle</t>
  </si>
  <si>
    <t>Bergamo Orio al Serio - Napoli Capodichino</t>
  </si>
  <si>
    <t>Roma Fiumicino - Brindisi Casale</t>
  </si>
  <si>
    <t>Milano Malpensa - Cagliari Elmas</t>
  </si>
  <si>
    <t>Milano Malpensa - Olbia</t>
  </si>
  <si>
    <t>Olbia - Roma Fiumicino</t>
  </si>
  <si>
    <t>Torino Caselle - Roma Fiumicino</t>
  </si>
  <si>
    <t>Catania Fontanarossa - Bergamo Orio al Serio</t>
  </si>
  <si>
    <t>Roma Fiumicino - Olbia</t>
  </si>
  <si>
    <t>Venezia Tessera - Napoli Capodichino</t>
  </si>
  <si>
    <t>Napoli Capodichino - Venezia Tessera</t>
  </si>
  <si>
    <t>Torino Caselle - Palermo Punta Raisi</t>
  </si>
  <si>
    <t>Palermo Punta Raisi - Torino Caselle</t>
  </si>
  <si>
    <t>Bergamo Orio al Serio - Catania Fontanarossa</t>
  </si>
  <si>
    <t>Roma Fiumicino - Lamezia Terme</t>
  </si>
  <si>
    <t>Lamezia Terme - Roma Fiumicino</t>
  </si>
  <si>
    <t>Bergamo Orio al Serio - Palermo Punta Raisi</t>
  </si>
  <si>
    <t>Alghero Fertilia - Roma Fiumicino</t>
  </si>
  <si>
    <t>Palermo Punta Raisi - Bergamo Orio al Serio</t>
  </si>
  <si>
    <t>Bergamo Orio al Serio - Bari Palese Macchie</t>
  </si>
  <si>
    <t>Palermo Punta Raisi - Milano Linate</t>
  </si>
  <si>
    <t>Cagliari Elmas - Milano Malpensa</t>
  </si>
  <si>
    <t>Olbia - Milano Malpensa</t>
  </si>
  <si>
    <t>Roma Fiumicino - Alghero Fertilia</t>
  </si>
  <si>
    <t>Bari Palese Macchie - Bergamo Orio al Serio</t>
  </si>
  <si>
    <t>Lamezia Terme - Bergamo Orio al Serio</t>
  </si>
  <si>
    <t>Roma Fiumicino - Venezia Tessera</t>
  </si>
  <si>
    <t>Bergamo Orio al Serio - Lamezia Terme</t>
  </si>
  <si>
    <t>Venezia Tessera - Roma Fiumicino</t>
  </si>
  <si>
    <t>Verona Villafranca - Palermo Punta Raisi</t>
  </si>
  <si>
    <t>Olbia - Milano Linate</t>
  </si>
  <si>
    <t>Palermo Punta Raisi - Bologna Borgo Panigale</t>
  </si>
  <si>
    <t>Palermo Punta Raisi - Verona Villafranca</t>
  </si>
  <si>
    <t>Bologna Borgo Panigale - Palermo Punta Raisi</t>
  </si>
  <si>
    <t>Palermo Punta Raisi - Pisa S. Giusto</t>
  </si>
  <si>
    <t>Brindisi Casale - Bergamo Orio al Serio</t>
  </si>
  <si>
    <t>Pisa S. Giusto - Palermo Punta Raisi</t>
  </si>
  <si>
    <t>Torino Caselle - Napoli Capodichino</t>
  </si>
  <si>
    <t>Milano Linate - Palermo Punta Raisi</t>
  </si>
  <si>
    <t>Napoli Capodichino - Torino Caselle</t>
  </si>
  <si>
    <t>Bergamo Orio al Serio - Brindisi Casale</t>
  </si>
  <si>
    <t>Bergamo Orio al Serio - Cagliari Elmas</t>
  </si>
  <si>
    <t>Cagliari Elmas - Bergamo Orio al Serio</t>
  </si>
  <si>
    <t>Napoli Capodichino - Milano Linate</t>
  </si>
  <si>
    <t>Milano Linate - Napoli Capodichino</t>
  </si>
  <si>
    <t>Catania Fontanarossa - Pisa S. Giusto</t>
  </si>
  <si>
    <t>Catania Fontanarossa - Napoli Capodichino</t>
  </si>
  <si>
    <t>Napoli Capodichino - Catania Fontanarossa</t>
  </si>
  <si>
    <t>Bari Palese Macchie - Milano Linate</t>
  </si>
  <si>
    <t>Roma Fiumicino - Genova Sestri</t>
  </si>
  <si>
    <t>Pisa S. Giusto - Catania Fontanarossa</t>
  </si>
  <si>
    <t>Palermo Punta Raisi - Napoli Capodichino</t>
  </si>
  <si>
    <t>Napoli Capodichino - Palermo Punta Raisi</t>
  </si>
  <si>
    <t>Milano Linate - Olbia</t>
  </si>
  <si>
    <t>Milano Linate - Bari Palese Macchie</t>
  </si>
  <si>
    <t>Genova Sestri - Roma Fiumicino</t>
  </si>
  <si>
    <t>Bologna Borgo Panigale - Roma Fiumicino</t>
  </si>
  <si>
    <t>Roma Fiumicino - Bologna Borgo Panigale</t>
  </si>
  <si>
    <t>LICJ - LIPZ</t>
  </si>
  <si>
    <t>Palermo Punta Raisi - Venezia Tessera</t>
  </si>
  <si>
    <t>LIPZ - LICJ</t>
  </si>
  <si>
    <t>Venezia Tessera - Palermo Punta Raisi</t>
  </si>
  <si>
    <t>Alghero Fertilia - Milano Linate</t>
  </si>
  <si>
    <t>Cagliari Elmas - Verona Villafranca</t>
  </si>
  <si>
    <t>Verona Villafranca - Cagliari Elmas</t>
  </si>
  <si>
    <t>Milano Linate - Alghero Fertilia</t>
  </si>
  <si>
    <t>Brindisi Casale - Milano Linate</t>
  </si>
  <si>
    <t>Roma Fiumicino - Napoli Capodichino</t>
  </si>
  <si>
    <t>Torino Caselle - Bari Palese Macchie</t>
  </si>
  <si>
    <t>Bari Palese Macchie - Torino Caselle</t>
  </si>
  <si>
    <t>Torino Caselle - Lamezia Terme</t>
  </si>
  <si>
    <t>Roma Ciampino - Cagliari Elmas</t>
  </si>
  <si>
    <t>Brindisi Casale - Bologna Borgo Panigale</t>
  </si>
  <si>
    <t>Lamezia Terme - Torino Caselle</t>
  </si>
  <si>
    <t>Bari Palese Macchie - Venezia Tessera</t>
  </si>
  <si>
    <t>Venezia Tessera - Bari Palese Macchie</t>
  </si>
  <si>
    <t>Cagliari Elmas - Roma Ciampino</t>
  </si>
  <si>
    <t>Cagliari Elmas - Pisa S. Giusto</t>
  </si>
  <si>
    <t>Napoli Capodichino - Roma Fiumicino</t>
  </si>
  <si>
    <t>Milano Linate - Brindisi Casale</t>
  </si>
  <si>
    <t>Reggio Calabria - Roma Fiumicino</t>
  </si>
  <si>
    <t>Cagliari Elmas - Bologna Borgo Panigale</t>
  </si>
  <si>
    <t>Pisa S. Giusto - Cagliari Elmas</t>
  </si>
  <si>
    <t>Bologna Borgo Panigale - Cagliari Elmas</t>
  </si>
  <si>
    <t>Bologna Borgo Panigale - Brindisi Casale</t>
  </si>
  <si>
    <t>LIMF - LIEE</t>
  </si>
  <si>
    <t>Torino Caselle - Cagliari Elmas</t>
  </si>
  <si>
    <t>LIEE - LIMF</t>
  </si>
  <si>
    <t>Cagliari Elmas - Torino Caselle</t>
  </si>
  <si>
    <t>LIEE - LIPZ</t>
  </si>
  <si>
    <t>Cagliari Elmas - Venezia Tessera</t>
  </si>
  <si>
    <t>LICA - LIML</t>
  </si>
  <si>
    <t>Lamezia Terme - Milano Linate</t>
  </si>
  <si>
    <t>Verona Villafranca - Olbia</t>
  </si>
  <si>
    <t>Olbia - Verona Villafranca</t>
  </si>
  <si>
    <t>Roma Fiumicino - Reggio Calabria</t>
  </si>
  <si>
    <t>LIPZ - LIEE</t>
  </si>
  <si>
    <t>Venezia Tessera - Cagliari Elmas</t>
  </si>
  <si>
    <t>Lamezia Terme - Bologna Borgo Panigale</t>
  </si>
  <si>
    <t>Bologna Borgo Panigale - Bari Palese Macchie</t>
  </si>
  <si>
    <t>LIEO - LIPZ</t>
  </si>
  <si>
    <t>Olbia - Venezia Tessera</t>
  </si>
  <si>
    <t>Milano Malpensa - Alghero Fertilia</t>
  </si>
  <si>
    <t>Bologna Borgo Panigale - Lamezia Terme</t>
  </si>
  <si>
    <t>LIPZ - LIEO</t>
  </si>
  <si>
    <t>Venezia Tessera - Olbia</t>
  </si>
  <si>
    <t>Pisa S. Giusto - Bari Palese Macchie</t>
  </si>
  <si>
    <t>Bari Palese Macchie - Bologna Borgo Panigale</t>
  </si>
  <si>
    <t>Bari Palese Macchie - Pisa S. Giusto</t>
  </si>
  <si>
    <t>Milano Linate - Lamezia Terme</t>
  </si>
  <si>
    <t>LICD - LICJ</t>
  </si>
  <si>
    <t>Lampedusa - Palermo Punta Raisi</t>
  </si>
  <si>
    <t>LICJ - LICD</t>
  </si>
  <si>
    <t>Palermo Punta Raisi - Lampedusa</t>
  </si>
  <si>
    <t>LICT - LIPE</t>
  </si>
  <si>
    <t>Trapani Birgi - Bologna Borgo Panigale</t>
  </si>
  <si>
    <t>Roma Fiumicino - Trieste Ronchi dei Legionari</t>
  </si>
  <si>
    <t>LIPE - LICT</t>
  </si>
  <si>
    <t>Bologna Borgo Panigale - Trapani Birgi</t>
  </si>
  <si>
    <t>Trieste Ronchi dei Legionari - Roma Fiumicino</t>
  </si>
  <si>
    <t>LIPZ - LIBR</t>
  </si>
  <si>
    <t>Venezia Tessera - Brindisi Casale</t>
  </si>
  <si>
    <t>Alghero Fertilia - Milano Malpensa</t>
  </si>
  <si>
    <t>LIBR - LIPZ</t>
  </si>
  <si>
    <t>Brindisi Casale - Venezia Tessera</t>
  </si>
  <si>
    <t>Pisa S. Giusto - Lamezia Terme</t>
  </si>
  <si>
    <t>Lamezia Terme - Pisa S. Giusto</t>
  </si>
  <si>
    <t>LIMJ - LICC</t>
  </si>
  <si>
    <t>Genova Sestri - Catania Fontanarossa</t>
  </si>
  <si>
    <t>Pisa S. Giusto - Brindisi Casale</t>
  </si>
  <si>
    <t>Genova Sestri - Napoli Capodichino</t>
  </si>
  <si>
    <t>Napoli Capodichino - Genova Sestri</t>
  </si>
  <si>
    <t>Alghero Fertilia - Bergamo Orio al Serio</t>
  </si>
  <si>
    <t>Brindisi Casale - Pisa S. Giusto</t>
  </si>
  <si>
    <t>Pescara - Bergamo Orio al Serio</t>
  </si>
  <si>
    <t>Cagliari Elmas - Napoli Capodichino</t>
  </si>
  <si>
    <t>Bergamo Orio al Serio - Pescara</t>
  </si>
  <si>
    <t>LICC - LIMJ</t>
  </si>
  <si>
    <t>Catania Fontanarossa - Genova Sestri</t>
  </si>
  <si>
    <t>Napoli Capodichino - Cagliari Elmas</t>
  </si>
  <si>
    <t>Bergamo Orio al Serio - Alghero Fertilia</t>
  </si>
  <si>
    <t>LIPX - LIBD</t>
  </si>
  <si>
    <t>Verona Villafranca - Bari Palese Macchie</t>
  </si>
  <si>
    <t>LIBD - LIPX</t>
  </si>
  <si>
    <t>Bari Palese Macchie - Verona Villafranca</t>
  </si>
  <si>
    <t>LIEO - LIRN</t>
  </si>
  <si>
    <t>Olbia - Napoli Capodichino</t>
  </si>
  <si>
    <t>Crotone - Bergamo Orio al Serio</t>
  </si>
  <si>
    <t>LIEO - LIMF</t>
  </si>
  <si>
    <t>Olbia - Torino Caselle</t>
  </si>
  <si>
    <t>Alghero Fertilia - Bologna Borgo Panigale</t>
  </si>
  <si>
    <t>Bergamo Orio al Serio - Crotone</t>
  </si>
  <si>
    <t>Bologna Borgo Panigale - Alghero Fertilia</t>
  </si>
  <si>
    <t>LIMJ - LICJ</t>
  </si>
  <si>
    <t>Genova Sestri - Palermo Punta Raisi</t>
  </si>
  <si>
    <t>LIRN - LIEO</t>
  </si>
  <si>
    <t>Napoli Capodichino - Olbia</t>
  </si>
  <si>
    <t>LICJ - LIMJ</t>
  </si>
  <si>
    <t>Palermo Punta Raisi - Genova Sestri</t>
  </si>
  <si>
    <t>LIMF - LIEO</t>
  </si>
  <si>
    <t>Torino Caselle - Olbia</t>
  </si>
  <si>
    <t>LICR - LIML</t>
  </si>
  <si>
    <t>Reggio Calabria - Milano Linate</t>
  </si>
  <si>
    <t>LIME - LIEO</t>
  </si>
  <si>
    <t>Bergamo Orio al Serio - Olbia</t>
  </si>
  <si>
    <t>LIEO - LIME</t>
  </si>
  <si>
    <t>Olbia - Bergamo Orio al Serio</t>
  </si>
  <si>
    <t>LICG - LICJ</t>
  </si>
  <si>
    <t>Pantelleria - Palermo Punta Raisi</t>
  </si>
  <si>
    <t>LIMF - LIBR</t>
  </si>
  <si>
    <t>Torino Caselle - Brindisi Casale</t>
  </si>
  <si>
    <t>LIRQ - LICC</t>
  </si>
  <si>
    <t>Firenze Peretola - Catania Fontanarossa</t>
  </si>
  <si>
    <t>LICC - LIRQ</t>
  </si>
  <si>
    <t>Catania Fontanarossa - Firenze Peretola</t>
  </si>
  <si>
    <t>LIPY - LICC</t>
  </si>
  <si>
    <t>Ancona Falconara - Catania Fontanarossa</t>
  </si>
  <si>
    <t>LIBR - LIMF</t>
  </si>
  <si>
    <t>Brindisi Casale - Torino Caselle</t>
  </si>
  <si>
    <t>LICJ - LICG</t>
  </si>
  <si>
    <t>Palermo Punta Raisi - Pantelleria</t>
  </si>
  <si>
    <t>LICC - LIPY</t>
  </si>
  <si>
    <t>Catania Fontanarossa - Ancona Falconara</t>
  </si>
  <si>
    <t>LIEO - LIPE</t>
  </si>
  <si>
    <t>Olbia - Bologna Borgo Panigale</t>
  </si>
  <si>
    <t>Comiso - Milano Malpensa</t>
  </si>
  <si>
    <t>LIML - LICR</t>
  </si>
  <si>
    <t>Milano Linate - Reggio Calabria</t>
  </si>
  <si>
    <t>LIPE - LIEO</t>
  </si>
  <si>
    <t>Bologna Borgo Panigale - Olbia</t>
  </si>
  <si>
    <t>Milano Malpensa - Comiso</t>
  </si>
  <si>
    <t>Roma Fiumicino - Paris Charles de Gaulle</t>
  </si>
  <si>
    <t>Roma Fiumicino - London Heathrow</t>
  </si>
  <si>
    <t>Roma Fiumicino - Amsterdam Schiphol</t>
  </si>
  <si>
    <t>Roma Fiumicino - Madrid Barajas</t>
  </si>
  <si>
    <t>Milano Malpensa - Paris Charles de Gaulle</t>
  </si>
  <si>
    <t>Roma Fiumicino - Barcelona El Prat</t>
  </si>
  <si>
    <t>Milano Malpensa - Amsterdam Schiphol</t>
  </si>
  <si>
    <t>Venezia Tessera - Paris Charles de Gaulle</t>
  </si>
  <si>
    <t>Roma Fiumicino - Frankfurt International</t>
  </si>
  <si>
    <t>Roma Fiumicino - Brussels National</t>
  </si>
  <si>
    <t>Roma Fiumicino - Munich Franz Josef Strauss</t>
  </si>
  <si>
    <t>Milano Malpensa - Barcelona El Prat</t>
  </si>
  <si>
    <t>Milano Malpensa - Madrid Barajas</t>
  </si>
  <si>
    <t>Roma Fiumicino - Paris Orly</t>
  </si>
  <si>
    <t>Roma Fiumicino - London Gatwick</t>
  </si>
  <si>
    <t>Roma Ciampino - London Stansted</t>
  </si>
  <si>
    <t>Milano Malpensa - Lisboa</t>
  </si>
  <si>
    <t>Milano Linate - London Heathrow</t>
  </si>
  <si>
    <t>Venezia Tessera - Frankfurt International</t>
  </si>
  <si>
    <t>Roma Fiumicino - Vienna</t>
  </si>
  <si>
    <t>Bergamo Orio al Serio - London Stansted</t>
  </si>
  <si>
    <t>Milano Linate - Paris Charles de Gaulle</t>
  </si>
  <si>
    <t>Venezia Tessera - Amsterdam Schiphol</t>
  </si>
  <si>
    <t>Roma Fiumicino - Athens Eleftherios International</t>
  </si>
  <si>
    <t>Firenze Peretola - Paris Charles de Gaulle</t>
  </si>
  <si>
    <t>Milano Linate - Frankfurt International</t>
  </si>
  <si>
    <t>Milano Malpensa - Munich Franz Josef Strauss</t>
  </si>
  <si>
    <t>Milano Malpensa - London Gatwick</t>
  </si>
  <si>
    <t>Roma Ciampino - Bucharest Otopeni International</t>
  </si>
  <si>
    <t>Milano Malpensa - London Luton International</t>
  </si>
  <si>
    <t>Roma Fiumicino - Lisboa</t>
  </si>
  <si>
    <t>Bergamo Orio al Serio - Barcelona El Prat</t>
  </si>
  <si>
    <t>Venezia Tessera - Madrid Barajas</t>
  </si>
  <si>
    <t>Venezia Tessera - Barcelona El Prat</t>
  </si>
  <si>
    <t>Milano Malpensa - Brussels National</t>
  </si>
  <si>
    <t>Milano Malpensa - Vienna</t>
  </si>
  <si>
    <t>Milano Linate - Madrid Barajas</t>
  </si>
  <si>
    <t>Roma Fiumicino - Malta Luqa</t>
  </si>
  <si>
    <t>Milano Malpensa - Athens Eleftherios International</t>
  </si>
  <si>
    <t>Bergamo Orio al Serio - Bucharest Otopeni International</t>
  </si>
  <si>
    <t>Bologna Borgo Panigale - Madrid Barajas</t>
  </si>
  <si>
    <t>Venezia Tessera - London Stansted</t>
  </si>
  <si>
    <t>Napoli Capodichino - Barcelona El Prat</t>
  </si>
  <si>
    <t>Pisa S. Giusto - London Stansted</t>
  </si>
  <si>
    <t>Catania Fontanarossa - Malta Luqa</t>
  </si>
  <si>
    <t>Milano Malpensa - Frankfurt International</t>
  </si>
  <si>
    <t>Napoli Capodichino - Paris Orly</t>
  </si>
  <si>
    <t>Bergamo Orio al Serio - Sofia Vrazhdebna</t>
  </si>
  <si>
    <t>Napoli Capodichino - Amsterdam Schiphol</t>
  </si>
  <si>
    <t>Milano Malpensa - London Heathrow</t>
  </si>
  <si>
    <t>Firenze Peretola - Amsterdam Schiphol</t>
  </si>
  <si>
    <t>Bologna Borgo Panigale - Barcelona El Prat</t>
  </si>
  <si>
    <t>Milano Malpensa - Copenhagen Kastrup</t>
  </si>
  <si>
    <t>Venezia Tessera - London Heathrow</t>
  </si>
  <si>
    <t>Bologna Borgo Panigale - London Heathrow</t>
  </si>
  <si>
    <t>Milano Malpensa - London Stansted</t>
  </si>
  <si>
    <t>Bergamo Orio al Serio - Lisboa</t>
  </si>
  <si>
    <t>Bologna Borgo Panigale - Paris Charles de Gaulle</t>
  </si>
  <si>
    <t>Milano Linate - Amsterdam Schiphol</t>
  </si>
  <si>
    <t>Roma Ciampino - Dublin</t>
  </si>
  <si>
    <t>Napoli Capodichino - Paris Charles de Gaulle</t>
  </si>
  <si>
    <t>Roma Ciampino - Lisboa</t>
  </si>
  <si>
    <t>Milano Malpensa - Dusseldorf</t>
  </si>
  <si>
    <t>Napoli Capodichino - London Stansted</t>
  </si>
  <si>
    <t>Bologna Borgo Panigale - Amsterdam Schiphol</t>
  </si>
  <si>
    <t>Roma Ciampino - Berlin Brandeburg</t>
  </si>
  <si>
    <t>Venezia Tessera - Paris Orly</t>
  </si>
  <si>
    <t>Bergamo Orio al Serio - Berlin Brandeburg</t>
  </si>
  <si>
    <t>Bologna Borgo Panigale - Frankfurt International</t>
  </si>
  <si>
    <t>Bergamo Orio al Serio - Madrid Barajas</t>
  </si>
  <si>
    <t>Milano Linate - Brussels National</t>
  </si>
  <si>
    <t>Roma Fiumicino - Nice Cote d'Azur</t>
  </si>
  <si>
    <t>Roma Fiumicino - Warsaw Frédéric Chopin Intl</t>
  </si>
  <si>
    <t>Bergamo Orio al Serio - Charleroi Brussels South Airport</t>
  </si>
  <si>
    <t>Bergamo Orio al Serio - Prague Ruzyne</t>
  </si>
  <si>
    <t>Bergamo Orio al Serio - Dublin</t>
  </si>
  <si>
    <t>Napoli Capodichino - London Gatwick</t>
  </si>
  <si>
    <t>Catania Fontanarossa - Amsterdam Schiphol</t>
  </si>
  <si>
    <t>Bergamo Orio al Serio - Valencia</t>
  </si>
  <si>
    <t>Bologna Borgo Panigale - London Stansted</t>
  </si>
  <si>
    <t>Roma Fiumicino - Malaga</t>
  </si>
  <si>
    <t>Roma Ciampino - Beauvais Tille</t>
  </si>
  <si>
    <t>Napoli Capodichino - Munich Franz Josef Strauss</t>
  </si>
  <si>
    <t>Roma Ciampino - Charleroi Brussels South Airport</t>
  </si>
  <si>
    <t>Pisa S. Giusto - London Heathrow</t>
  </si>
  <si>
    <t>Roma Fiumicino - Dusseldorf</t>
  </si>
  <si>
    <t>Roma Ciampino - Manchester International</t>
  </si>
  <si>
    <t>Bologna Borgo Panigale - Bucharest Otopeni International</t>
  </si>
  <si>
    <t>Roma Ciampino - Warsaw Modlin</t>
  </si>
  <si>
    <t>Venezia Tessera - Munich Franz Josef Strauss</t>
  </si>
  <si>
    <t>Bergamo Orio al Serio - Cologne</t>
  </si>
  <si>
    <t>Milano Malpensa - Budapest Ferihegy</t>
  </si>
  <si>
    <t>Firenze Peretola - Munich Franz Josef Strauss</t>
  </si>
  <si>
    <t>Bergamo Orio al Serio - Manchester International</t>
  </si>
  <si>
    <t>Venezia Tessera - Brussels National</t>
  </si>
  <si>
    <t>Firenze Peretola - Frankfurt International</t>
  </si>
  <si>
    <t>Milano Malpensa - Tenerife Sur Reina Sofia</t>
  </si>
  <si>
    <t>Napoli Capodichino - Frankfurt International</t>
  </si>
  <si>
    <t>Milano Malpensa - Manchester International</t>
  </si>
  <si>
    <t>Roma Fiumicino - Budapest Ferihegy</t>
  </si>
  <si>
    <t>LIRN - EGLL</t>
  </si>
  <si>
    <t>Napoli Capodichino - London Heathrow</t>
  </si>
  <si>
    <t>Napoli Capodichino - Madrid Barajas</t>
  </si>
  <si>
    <t>Bergamo Orio al Serio - Warsaw Frédéric Chopin Intl</t>
  </si>
  <si>
    <t>Bergamo Orio al Serio - Copenhagen Kastrup</t>
  </si>
  <si>
    <t>Bergamo Orio al Serio - Budapest Ferihegy</t>
  </si>
  <si>
    <t>Catania Fontanarossa - Frankfurt International</t>
  </si>
  <si>
    <t>Bologna Borgo Panigale - Charleroi Brussels South Airport</t>
  </si>
  <si>
    <t>Napoli Capodichino - Vienna</t>
  </si>
  <si>
    <t>Roma Fiumicino - Copenhagen Kastrup</t>
  </si>
  <si>
    <t>Milano Malpensa - Paris Orly</t>
  </si>
  <si>
    <t>Milano Malpensa - Ibiza</t>
  </si>
  <si>
    <t>Torino Caselle - London Stansted</t>
  </si>
  <si>
    <t>Milano Linate - Paris Orly</t>
  </si>
  <si>
    <t>Palermo Punta Raisi - London Stansted</t>
  </si>
  <si>
    <t>Roma Ciampino - Cologne</t>
  </si>
  <si>
    <t>Roma Ciampino - Budapest Ferihegy</t>
  </si>
  <si>
    <t>Milano Malpensa - Helsinki Vantaa</t>
  </si>
  <si>
    <t>Bologna Borgo Panigale - Valencia</t>
  </si>
  <si>
    <t>Roma Ciampino - Valencia</t>
  </si>
  <si>
    <t>Roma Fiumicino - Prague Ruzyne</t>
  </si>
  <si>
    <t>Bari Palese Macchie - London Stansted</t>
  </si>
  <si>
    <t>Catania Fontanarossa - Paris Charles de Gaulle</t>
  </si>
  <si>
    <t>Torino Caselle - Barcelona El Prat</t>
  </si>
  <si>
    <t>Bergamo Orio al Serio - Athens Eleftherios International</t>
  </si>
  <si>
    <t>Palermo Punta Raisi - Charleroi Brussels South Airport</t>
  </si>
  <si>
    <t>Bologna Borgo Panigale - Munich Franz Josef Strauss</t>
  </si>
  <si>
    <t>Pisa S. Giusto - Amsterdam Schiphol</t>
  </si>
  <si>
    <t>Pisa S. Giusto - Charleroi Brussels South Airport</t>
  </si>
  <si>
    <t>Milano Malpensa - Malaga</t>
  </si>
  <si>
    <t>Bergamo Orio al Serio - Vienna</t>
  </si>
  <si>
    <t>Bergamo Orio al Serio - Timisoara</t>
  </si>
  <si>
    <t>Bergamo Orio al Serio - Edinburgh Turnhouse</t>
  </si>
  <si>
    <t>Bari Palese Macchie - Amsterdam Schiphol</t>
  </si>
  <si>
    <t>Milano Malpensa - Valencia</t>
  </si>
  <si>
    <t>Milano Malpensa - Bucharest Otopeni International</t>
  </si>
  <si>
    <t>Catania Fontanarossa - London Gatwick</t>
  </si>
  <si>
    <t>Torino Caselle - Frankfurt International</t>
  </si>
  <si>
    <t>Bergamo Orio al Serio - Eindhoven</t>
  </si>
  <si>
    <t>Firenze Peretola - Barcelona El Prat</t>
  </si>
  <si>
    <t>Napoli Capodichino - Stuttgart Echterdingen</t>
  </si>
  <si>
    <t>Napoli Capodichino - Charleroi Brussels South Airport</t>
  </si>
  <si>
    <t>Milano Malpensa - Warsaw Frédéric Chopin Intl</t>
  </si>
  <si>
    <t>Milano Malpensa - Luxembourg Airport</t>
  </si>
  <si>
    <t>Bologna Borgo Panigale - Lisboa</t>
  </si>
  <si>
    <t>LICC - EBBR</t>
  </si>
  <si>
    <t>Catania Fontanarossa - Brussels National</t>
  </si>
  <si>
    <t>Milano Malpensa - Menorca</t>
  </si>
  <si>
    <t>Bergamo Orio al Serio - Beauvais Tille</t>
  </si>
  <si>
    <t>Palermo Punta Raisi - Paris Orly</t>
  </si>
  <si>
    <t>Bergamo Orio al Serio - Malta Luqa</t>
  </si>
  <si>
    <t>Roma Fiumicino - Bucharest Otopeni International</t>
  </si>
  <si>
    <t>Bologna Borgo Panigale - Berlin Brandeburg</t>
  </si>
  <si>
    <t>Catania Fontanarossa - Dusseldorf</t>
  </si>
  <si>
    <t>Venezia Tessera - Vienna</t>
  </si>
  <si>
    <t>Roma Fiumicino - Lyon St-Exupéry</t>
  </si>
  <si>
    <t>Bergamo Orio al Serio - Cluj Napoca</t>
  </si>
  <si>
    <t>Roma Fiumicino - Helsinki Vantaa</t>
  </si>
  <si>
    <t>Verona Villafranca - Frankfurt International</t>
  </si>
  <si>
    <t>Milano Malpensa - Dublin</t>
  </si>
  <si>
    <t>Bologna Borgo Panigale - Beauvais Tille</t>
  </si>
  <si>
    <t>Catania Fontanarossa - Stuttgart Echterdingen</t>
  </si>
  <si>
    <t>Bari Palese Macchie - Beauvais Tille</t>
  </si>
  <si>
    <t>Bari Palese Macchie - Budapest Ferihegy</t>
  </si>
  <si>
    <t>Roma Fiumicino - Valencia</t>
  </si>
  <si>
    <t>Bergamo Orio al Serio - Frankfurt International</t>
  </si>
  <si>
    <t>Ancona Falconara - London Stansted</t>
  </si>
  <si>
    <t>Bologna Borgo Panigale - Vienna</t>
  </si>
  <si>
    <t>Catania Fontanarossa - Bucharest Otopeni International</t>
  </si>
  <si>
    <t>Bari Palese Macchie - Vienna</t>
  </si>
  <si>
    <t>Pescara - London Stansted</t>
  </si>
  <si>
    <t>Firenze Peretola - Paris Orly</t>
  </si>
  <si>
    <t>Pisa S. Giusto - Paris Orly</t>
  </si>
  <si>
    <t>Torino Caselle - Paris Charles de Gaulle</t>
  </si>
  <si>
    <t>Bergamo Orio al Serio - Iasi</t>
  </si>
  <si>
    <t>Brindisi Casale - London Stansted</t>
  </si>
  <si>
    <t>Torino Caselle - Amsterdam Schiphol</t>
  </si>
  <si>
    <t>Bergamo Orio al Serio - Warsaw Modlin</t>
  </si>
  <si>
    <t>Firenze Peretola - Madrid Barajas</t>
  </si>
  <si>
    <t>LICC - EPKT</t>
  </si>
  <si>
    <t>Catania Fontanarossa - Katowice Pyrzowice</t>
  </si>
  <si>
    <t>Bergamo Orio al Serio - Malaga</t>
  </si>
  <si>
    <t>Roma Fiumicino - Dublin</t>
  </si>
  <si>
    <t>Bergamo Orio al Serio - Hamburg Fuhlsbüttel</t>
  </si>
  <si>
    <t>Pisa S. Giusto - Eindhoven</t>
  </si>
  <si>
    <t>Napoli Capodichino - Dusseldorf</t>
  </si>
  <si>
    <t>Bologna Borgo Panigale - Athens Eleftherios International</t>
  </si>
  <si>
    <t>Treviso S. Angelo - Charleroi Brussels South Airport</t>
  </si>
  <si>
    <t>Perugia - London Stansted</t>
  </si>
  <si>
    <t>Catania Fontanarossa - Berlin Brandeburg</t>
  </si>
  <si>
    <t>Milano Malpensa - Palma de Mallorca</t>
  </si>
  <si>
    <t>Catania Fontanarossa - Munich Franz Josef Strauss</t>
  </si>
  <si>
    <t>Catania Fontanarossa - Vienna</t>
  </si>
  <si>
    <t>Bologna Borgo Panigale - Cologne</t>
  </si>
  <si>
    <t>Napoli Capodichino - Budapest Ferihegy</t>
  </si>
  <si>
    <t>Firenze Peretola - London Gatwick</t>
  </si>
  <si>
    <t>Bergamo Orio al Serio - Ibiza</t>
  </si>
  <si>
    <t>LIBD - LFPG</t>
  </si>
  <si>
    <t>Bari Palese Macchie - Paris Charles de Gaulle</t>
  </si>
  <si>
    <t>Olbia - Amsterdam Schiphol</t>
  </si>
  <si>
    <t>Roma Ciampino - Sevilla</t>
  </si>
  <si>
    <t>Roma Fiumicino - Sofia Vrazhdebna</t>
  </si>
  <si>
    <t>Bari Palese Macchie - Bucharest Otopeni International</t>
  </si>
  <si>
    <t>Bergamo Orio al Serio - Gdansk Rebiechowo</t>
  </si>
  <si>
    <t>Bergamo Orio al Serio - Sevilla</t>
  </si>
  <si>
    <t>LIMC - LGSR</t>
  </si>
  <si>
    <t>Milano Malpensa - Thira</t>
  </si>
  <si>
    <t>Bergamo Orio al Serio - Suceava Salcea</t>
  </si>
  <si>
    <t>Bergamo Orio al Serio - Fuerteventura Puerto Del Rosario</t>
  </si>
  <si>
    <t>Verona Villafranca - Amsterdam Schiphol</t>
  </si>
  <si>
    <t>Bergamo Orio al Serio - Vilnius</t>
  </si>
  <si>
    <t>Bologna Borgo Panigale - Eindhoven</t>
  </si>
  <si>
    <t>Bergamo Orio al Serio - Riga</t>
  </si>
  <si>
    <t>Napoli Capodichino - London Luton International</t>
  </si>
  <si>
    <t>Olbia - Berlin Brandeburg</t>
  </si>
  <si>
    <t>Napoli Capodichino - Lisboa</t>
  </si>
  <si>
    <t>Bergamo Orio al Serio - Gran Canaria Las Palmas</t>
  </si>
  <si>
    <t>Napoli Capodichino - Nice Cote d'Azur</t>
  </si>
  <si>
    <t>Pisa S. Giusto - Madrid Barajas</t>
  </si>
  <si>
    <t>Venezia Tessera - Lisboa</t>
  </si>
  <si>
    <t>Bari Palese Macchie - Prague Ruzyne</t>
  </si>
  <si>
    <t>Bergamo Orio al Serio - Craiova</t>
  </si>
  <si>
    <t>Pescara - Charleroi Brussels South Airport</t>
  </si>
  <si>
    <t>Catania Fontanarossa - Budapest Ferihegy</t>
  </si>
  <si>
    <t>Bologna Borgo Panigale - Warsaw Modlin</t>
  </si>
  <si>
    <t>Bologna Borgo Panigale - Tenerife Sur Reina Sofia</t>
  </si>
  <si>
    <t>Genova Sestri - London Stansted</t>
  </si>
  <si>
    <t>Roma Ciampino - Sofia Vrazhdebna</t>
  </si>
  <si>
    <t>Catania Fontanarossa - Paris Orly</t>
  </si>
  <si>
    <t>Bergamo Orio al Serio - Thessaloniki Makedonia</t>
  </si>
  <si>
    <t>Napoli Capodichino - Dublin</t>
  </si>
  <si>
    <t>Bergamo Orio al Serio - Luxembourg Airport</t>
  </si>
  <si>
    <t>Genova Sestri - Amsterdam Schiphol</t>
  </si>
  <si>
    <t>Olbia - Munich Franz Josef Strauss</t>
  </si>
  <si>
    <t>Torino Caselle - Madrid Barajas</t>
  </si>
  <si>
    <t>Treviso S. Angelo - Bucharest Otopeni International</t>
  </si>
  <si>
    <t>Bari Palese Macchie - Charleroi Brussels South Airport</t>
  </si>
  <si>
    <t>Palermo Punta Raisi - Munich Franz Josef Strauss</t>
  </si>
  <si>
    <t>Pisa S. Giusto - Berlin Brandeburg</t>
  </si>
  <si>
    <t>Catania Fontanarossa - Warsaw Frédéric Chopin Intl</t>
  </si>
  <si>
    <t>LIRA - LFML</t>
  </si>
  <si>
    <t>Roma Ciampino - Marseille</t>
  </si>
  <si>
    <t>LIME - GCRR</t>
  </si>
  <si>
    <t>Bergamo Orio al Serio - Lanzarote</t>
  </si>
  <si>
    <t>Bologna Borgo Panigale - Copenhagen Kastrup</t>
  </si>
  <si>
    <t>Napoli Capodichino - Malta Luqa</t>
  </si>
  <si>
    <t>Bari Palese Macchie - Berlin Brandeburg</t>
  </si>
  <si>
    <t>Bergamo Orio al Serio - Palma de Mallorca</t>
  </si>
  <si>
    <t>Palermo Punta Raisi - Cologne</t>
  </si>
  <si>
    <t>Pisa S. Giusto - Bucharest Otopeni International</t>
  </si>
  <si>
    <t>Milano Malpensa - Heraklion N. Kazantzakis</t>
  </si>
  <si>
    <t>Napoli Capodichino - Berlin Brandeburg</t>
  </si>
  <si>
    <t>Milano Malpensa - Hamburg Fuhlsbüttel</t>
  </si>
  <si>
    <t>Roma Ciampino - Thessaloniki Makedonia</t>
  </si>
  <si>
    <t>Olbia - Paris Orly</t>
  </si>
  <si>
    <t>LIMC - GCFV</t>
  </si>
  <si>
    <t>Milano Malpensa - Fuerteventura Puerto Del Rosario</t>
  </si>
  <si>
    <t>Palermo Punta Raisi - Beauvais Tille</t>
  </si>
  <si>
    <t>Bergamo Orio al Serio - Bordeaux Merignac</t>
  </si>
  <si>
    <t>Roma Fiumicino - Ibiza</t>
  </si>
  <si>
    <t>Catania Fontanarossa - Barcelona El Prat</t>
  </si>
  <si>
    <t>Napoli Capodichino - Bucharest Otopeni International</t>
  </si>
  <si>
    <t>LIBD - EPWA</t>
  </si>
  <si>
    <t>Bari Palese Macchie - Warsaw Frédéric Chopin Intl</t>
  </si>
  <si>
    <t>Roma Fiumicino - Luxembourg Airport</t>
  </si>
  <si>
    <t>Bergamo Orio al Serio - Tenerife Sur Reina Sofia</t>
  </si>
  <si>
    <t>Treviso S. Angelo - Berlin Brandeburg</t>
  </si>
  <si>
    <t>Milano Malpensa - Berlin Brandeburg</t>
  </si>
  <si>
    <t>Milano Linate - Malta Luqa</t>
  </si>
  <si>
    <t>Milano Linate - Stockholm Arlanda</t>
  </si>
  <si>
    <t>LICJ - LFPG</t>
  </si>
  <si>
    <t>Palermo Punta Raisi - Paris Charles de Gaulle</t>
  </si>
  <si>
    <t>Milano Malpensa - Mikonos</t>
  </si>
  <si>
    <t>LICJ - EDJA</t>
  </si>
  <si>
    <t>Palermo Punta Raisi - Memmingen</t>
  </si>
  <si>
    <t>Roma Ciampino - Cluj Napoca</t>
  </si>
  <si>
    <t>LICC - EHEH</t>
  </si>
  <si>
    <t>Catania Fontanarossa - Eindhoven</t>
  </si>
  <si>
    <t>LIEE - EBCI</t>
  </si>
  <si>
    <t>Cagliari Elmas - Charleroi Brussels South Airport</t>
  </si>
  <si>
    <t>Milano Malpensa - Alicante</t>
  </si>
  <si>
    <t>Pisa S. Giusto - Valencia</t>
  </si>
  <si>
    <t>LIBR - EBCI</t>
  </si>
  <si>
    <t>Brindisi Casale - Charleroi Brussels South Airport</t>
  </si>
  <si>
    <t>LICB - EBCI</t>
  </si>
  <si>
    <t>Comiso - Charleroi Brussels South Airport</t>
  </si>
  <si>
    <t>LIBD - EDFH</t>
  </si>
  <si>
    <t>Bari Palese Macchie - Hahn Airport</t>
  </si>
  <si>
    <t>Treviso S. Angelo - Beauvais Tille</t>
  </si>
  <si>
    <t>Bergamo Orio al Serio - Alicante</t>
  </si>
  <si>
    <t>Roma Fiumicino - Stockholm Arlanda</t>
  </si>
  <si>
    <t>Torino Caselle - Bucharest Otopeni International</t>
  </si>
  <si>
    <t>LIMC - GCLP</t>
  </si>
  <si>
    <t>Milano Malpensa - Gran Canaria Las Palmas</t>
  </si>
  <si>
    <t>LIRP - LEZL</t>
  </si>
  <si>
    <t>Pisa S. Giusto - Sevilla</t>
  </si>
  <si>
    <t>Bergamo Orio al Serio - Tallinn Ulemiste</t>
  </si>
  <si>
    <t>Napoli Capodichino - Brussels National</t>
  </si>
  <si>
    <t>LICJ - EDDB</t>
  </si>
  <si>
    <t>Palermo Punta Raisi - Berlin Brandeburg</t>
  </si>
  <si>
    <t>Bergamo Orio al Serio - Katowice Pyrzowice</t>
  </si>
  <si>
    <t>Olbia - Dusseldorf</t>
  </si>
  <si>
    <t>Pisa S. Giusto - Beauvais Tille</t>
  </si>
  <si>
    <t>Ancona Falconara - Munich Franz Josef Strauss</t>
  </si>
  <si>
    <t>LIPY - EBCI</t>
  </si>
  <si>
    <t>Ancona Falconara - Charleroi Brussels South Airport</t>
  </si>
  <si>
    <t xml:space="preserve">Tratta di origine - destinazione   </t>
  </si>
  <si>
    <t>Milano Malpensa - Dubai Intl</t>
  </si>
  <si>
    <t>Roma Fiumicino - New York John F Kennedy Intl</t>
  </si>
  <si>
    <t>Milano Malpensa - Doha Hamad Intl</t>
  </si>
  <si>
    <t>Milano Malpensa - Tirana Rinas</t>
  </si>
  <si>
    <t>Roma Fiumicino - Doha Hamad Intl</t>
  </si>
  <si>
    <t>Roma Fiumicino - Zurich</t>
  </si>
  <si>
    <t>Milano Malpensa - New York John F Kennedy Intl</t>
  </si>
  <si>
    <t>Roma Fiumicino - Dubai Intl</t>
  </si>
  <si>
    <t>Roma Fiumicino - Tel Aviv Ben Gurion Intl</t>
  </si>
  <si>
    <t>Roma Fiumicino - Istanbul Airport</t>
  </si>
  <si>
    <t>Roma Fiumicino - Tirana Rinas</t>
  </si>
  <si>
    <t>Milano Malpensa - Cairo International</t>
  </si>
  <si>
    <t>Roma Fiumicino - Geneva Cointrin</t>
  </si>
  <si>
    <t>Roma Fiumicino - Cairo International</t>
  </si>
  <si>
    <t>LIMC - LTFM</t>
  </si>
  <si>
    <t>Milano Malpensa - Istanbul Airport</t>
  </si>
  <si>
    <t>Milano Malpensa - Moscow Sheremetyevo</t>
  </si>
  <si>
    <t>Roma Fiumicino - Tunis Carthage</t>
  </si>
  <si>
    <t>Bologna Borgo Panigale - Tirana Rinas</t>
  </si>
  <si>
    <t>Bergamo Orio al Serio - Tirana Rinas</t>
  </si>
  <si>
    <t>Bologna Borgo Panigale - Casablanca Mohamed V</t>
  </si>
  <si>
    <t>Venezia Tessera - Istanbul Airport</t>
  </si>
  <si>
    <t>Pisa S. Giusto - Tirana Rinas</t>
  </si>
  <si>
    <t>Venezia Tessera - Zurich</t>
  </si>
  <si>
    <t>Brindisi Casale - Zurich</t>
  </si>
  <si>
    <t>Verona Villafranca - Tirana Rinas</t>
  </si>
  <si>
    <t>Roma Fiumicino - Addis Ababa Bole</t>
  </si>
  <si>
    <t>Bologna Borgo Panigale - Istanbul Airport</t>
  </si>
  <si>
    <t>Milano Malpensa - Abu Dhabi International</t>
  </si>
  <si>
    <t>Bergamo Orio al Serio - Casablanca Mohamed V</t>
  </si>
  <si>
    <t>Brindisi Casale - Geneva Cointrin</t>
  </si>
  <si>
    <t>Bologna Borgo Panigale - Dubai Intl</t>
  </si>
  <si>
    <t>Milano Malpensa - Tel Aviv Ben Gurion Intl</t>
  </si>
  <si>
    <t>Bergamo Orio al Serio - Istanbul Sabiha Gokcen</t>
  </si>
  <si>
    <t>Venezia Tessera - Tirana Rinas</t>
  </si>
  <si>
    <t>Firenze Peretola - Zurich</t>
  </si>
  <si>
    <t>Venezia Tessera - Dubai Intl</t>
  </si>
  <si>
    <t>Milano Malpensa - Casablanca Mohamed V</t>
  </si>
  <si>
    <t>Roma Fiumicino - Istanbul Sabiha Gokcen</t>
  </si>
  <si>
    <t>Napoli Capodichino - Zurich</t>
  </si>
  <si>
    <t>Milano Malpensa - Tunis Carthage</t>
  </si>
  <si>
    <t>Catania Fontanarossa - Basel Mulhouse Euroairport</t>
  </si>
  <si>
    <t>Milano Malpensa - Zurich</t>
  </si>
  <si>
    <t>Roma Fiumicino - Casablanca Mohamed V</t>
  </si>
  <si>
    <t>Catania Fontanarossa - Zurich</t>
  </si>
  <si>
    <t>Catania Fontanarossa - Geneva Cointrin</t>
  </si>
  <si>
    <t>LIME - HECA</t>
  </si>
  <si>
    <t>Bergamo Orio al Serio - Cairo International</t>
  </si>
  <si>
    <t>Milano Malpensa - Addis Ababa Bole</t>
  </si>
  <si>
    <t>Palermo Punta Raisi - Zurich</t>
  </si>
  <si>
    <t>Brindisi Casale - Basel Mulhouse Euroairport</t>
  </si>
  <si>
    <t>Napoli Capodichino - Basel Mulhouse Euroairport</t>
  </si>
  <si>
    <t>Milano Malpensa - Dakar Blaise Diagne Intl</t>
  </si>
  <si>
    <t>Napoli Capodichino - Geneva Cointrin</t>
  </si>
  <si>
    <t>Bergamo Orio al Serio - Marrakech Menara</t>
  </si>
  <si>
    <t>Milano Malpensa - Sharm El Sheikh Ophira</t>
  </si>
  <si>
    <t>Roma Fiumicino - Atlanta William B Hartsfield</t>
  </si>
  <si>
    <t>Olbia - Basel Mulhouse Euroairport</t>
  </si>
  <si>
    <t>Venezia Tessera - Casablanca Mohamed V</t>
  </si>
  <si>
    <t>LIRN - GMMN</t>
  </si>
  <si>
    <t>Napoli Capodichino - Casablanca Mohamed V</t>
  </si>
  <si>
    <t>Napoli Capodichino - Istanbul Airport</t>
  </si>
  <si>
    <t>Verona Villafranca - Kishinev</t>
  </si>
  <si>
    <t>Roma Fiumicino - Algiers Houari Bournediene</t>
  </si>
  <si>
    <t>LIBD - LATI</t>
  </si>
  <si>
    <t>Bari Palese Macchie - Tirana Rinas</t>
  </si>
  <si>
    <t>Milano Malpensa - Newark Liberty Intl</t>
  </si>
  <si>
    <t>Bologna Borgo Panigale - Kishinev</t>
  </si>
  <si>
    <t>LIMF - LATI</t>
  </si>
  <si>
    <t>Torino Caselle - Tirana Rinas</t>
  </si>
  <si>
    <t>Bergamo Orio al Serio - Kishinev</t>
  </si>
  <si>
    <t>Roma Fiumicino - Basel Mulhouse Euroairport</t>
  </si>
  <si>
    <t>Cagliari Elmas - Basel Mulhouse Euroairport</t>
  </si>
  <si>
    <t>LICA - LSZH</t>
  </si>
  <si>
    <t>Lamezia Terme - Zurich</t>
  </si>
  <si>
    <t>LIPY - LATI</t>
  </si>
  <si>
    <t>Ancona Falconara - Tirana Rinas</t>
  </si>
  <si>
    <t>Traffico internazionale da/per l'Italia</t>
  </si>
  <si>
    <t>Turkmenistan</t>
  </si>
  <si>
    <t>Niger</t>
  </si>
  <si>
    <t>Passeggeri trasportati
(arrivi+partenze)</t>
  </si>
  <si>
    <t>Passeggeri internazionali trasportati su servizi aerei commerciali di linea e charter</t>
  </si>
  <si>
    <t>In conseguenza dello scadere dell’accordo transitorio siglato tra UE e Gran Bretagna - valevole fino al 31 dicembre 2020 - a partire dal 1 gennaio 2021 i voli con il Regno Unito sono classificati come extra UE.</t>
  </si>
  <si>
    <t>Totale NORD AMERICA/NORD ATLANTICO</t>
  </si>
  <si>
    <t>Traffico internazionale passeggeri - Servizi di linea e charter</t>
  </si>
  <si>
    <t>Totale Paesi UE</t>
  </si>
  <si>
    <t>sono riportate solo le tratte con più di 20.000 passeggeri annui</t>
  </si>
  <si>
    <t>LIPH - LICA</t>
  </si>
  <si>
    <t>Treviso S. Angelo - Lamezia Terme</t>
  </si>
  <si>
    <t>LICA - LIPH</t>
  </si>
  <si>
    <t>Lamezia Terme - Treviso S. Angelo</t>
  </si>
  <si>
    <t>LIME - LICT</t>
  </si>
  <si>
    <t>Bergamo Orio al Serio - Trapani Birgi</t>
  </si>
  <si>
    <t>LICT - LIME</t>
  </si>
  <si>
    <t>Trapani Birgi - Bergamo Orio al Serio</t>
  </si>
  <si>
    <t>LIPX - LIRN</t>
  </si>
  <si>
    <t>Verona Villafranca - Napoli Capodichino</t>
  </si>
  <si>
    <t>LIRN - LIPX</t>
  </si>
  <si>
    <t>Napoli Capodichino - Verona Villafranca</t>
  </si>
  <si>
    <t>LIPQ - LIRN</t>
  </si>
  <si>
    <t>Trieste Ronchi dei Legionari - Napoli Capodichino</t>
  </si>
  <si>
    <t>LIRN - LIPQ</t>
  </si>
  <si>
    <t>Napoli Capodichino - Trieste Ronchi dei Legionari</t>
  </si>
  <si>
    <t>LIBD - LICJ</t>
  </si>
  <si>
    <t>Bari Palese Macchie - Palermo Punta Raisi</t>
  </si>
  <si>
    <t>LICJ - LIBD</t>
  </si>
  <si>
    <t>Palermo Punta Raisi - Bari Palese Macchie</t>
  </si>
  <si>
    <t>LICC - LIBD</t>
  </si>
  <si>
    <t>Catania Fontanarossa - Bari Palese Macchie</t>
  </si>
  <si>
    <t>LICT - LIRP</t>
  </si>
  <si>
    <t>Trapani Birgi - Pisa S. Giusto</t>
  </si>
  <si>
    <t>LIRP - LICT</t>
  </si>
  <si>
    <t>Pisa S. Giusto - Trapani Birgi</t>
  </si>
  <si>
    <t>LIBD - LICC</t>
  </si>
  <si>
    <t>Bari Palese Macchie - Catania Fontanarossa</t>
  </si>
  <si>
    <t>LICA - LIPX</t>
  </si>
  <si>
    <t>Lamezia Terme - Verona Villafranca</t>
  </si>
  <si>
    <t>LIPX - LICA</t>
  </si>
  <si>
    <t>Verona Villafranca - Lamezia Terme</t>
  </si>
  <si>
    <t>LIRF - EDDB</t>
  </si>
  <si>
    <t>Roma Fiumicino - Berlin Brandeburg</t>
  </si>
  <si>
    <t>LIRF - LRBC</t>
  </si>
  <si>
    <t>Roma Fiumicino - Bacau</t>
  </si>
  <si>
    <t>LIRN - LGMK</t>
  </si>
  <si>
    <t>Napoli Capodichino - Mikonos</t>
  </si>
  <si>
    <t>LIRF - LGSR</t>
  </si>
  <si>
    <t>Roma Fiumicino - Thira</t>
  </si>
  <si>
    <t>LIEO - EDDF</t>
  </si>
  <si>
    <t>Olbia - Frankfurt International</t>
  </si>
  <si>
    <t>LIRP - EDDF</t>
  </si>
  <si>
    <t>Pisa S. Giusto - Frankfurt International</t>
  </si>
  <si>
    <t>LIRF - GCTS</t>
  </si>
  <si>
    <t>Roma Fiumicino - Tenerife Sur Reina Sofia</t>
  </si>
  <si>
    <t>LIPE - LEIB</t>
  </si>
  <si>
    <t>Bologna Borgo Panigale - Ibiza</t>
  </si>
  <si>
    <t>LIBD - EDDM</t>
  </si>
  <si>
    <t>Bari Palese Macchie - Munich Franz Josef Strauss</t>
  </si>
  <si>
    <t>LIRF - GCFV</t>
  </si>
  <si>
    <t>Roma Fiumicino - Fuerteventura Puerto Del Rosario</t>
  </si>
  <si>
    <t>LIBD - LBSF</t>
  </si>
  <si>
    <t>Bari Palese Macchie - Sofia Vrazhdebna</t>
  </si>
  <si>
    <t>LIMF - LRBC</t>
  </si>
  <si>
    <t>Torino Caselle - Bacau</t>
  </si>
  <si>
    <t>LIPZ - EDDB</t>
  </si>
  <si>
    <t>Venezia Tessera - Berlin Brandeburg</t>
  </si>
  <si>
    <t>LIML - LROP</t>
  </si>
  <si>
    <t>Milano Linate - Bucharest Otopeni International</t>
  </si>
  <si>
    <t>LICJ - LEMD</t>
  </si>
  <si>
    <t>Palermo Punta Raisi - Madrid Barajas</t>
  </si>
  <si>
    <t>LIME - LRBC</t>
  </si>
  <si>
    <t>Bergamo Orio al Serio - Bacau</t>
  </si>
  <si>
    <t>LIRN - LEIB</t>
  </si>
  <si>
    <t>Napoli Capodichino - Ibiza</t>
  </si>
  <si>
    <t>LIML - EDDM</t>
  </si>
  <si>
    <t>Milano Linate - Munich Franz Josef Strauss</t>
  </si>
  <si>
    <t>LICJ - LEBL</t>
  </si>
  <si>
    <t>Palermo Punta Raisi - Barcelona El Prat</t>
  </si>
  <si>
    <t>LIRA - LRSV</t>
  </si>
  <si>
    <t>Roma Ciampino - Suceava Salcea</t>
  </si>
  <si>
    <t>LICA - EDDM</t>
  </si>
  <si>
    <t>Lamezia Terme - Munich Franz Josef Strauss</t>
  </si>
  <si>
    <t>LICC - LEMD</t>
  </si>
  <si>
    <t>Catania Fontanarossa - Madrid Barajas</t>
  </si>
  <si>
    <t>LICC - EDLW</t>
  </si>
  <si>
    <t>Catania Fontanarossa - Dortmund</t>
  </si>
  <si>
    <t>LIBD - LEMD</t>
  </si>
  <si>
    <t>Bari Palese Macchie - Madrid Barajas</t>
  </si>
  <si>
    <t>LIRN - LFML</t>
  </si>
  <si>
    <t>Napoli Capodichino - Marseille</t>
  </si>
  <si>
    <t>LIRF - LGMK</t>
  </si>
  <si>
    <t>Roma Fiumicino - Mikonos</t>
  </si>
  <si>
    <t>LIPH - LMML</t>
  </si>
  <si>
    <t>Treviso S. Angelo - Malta Luqa</t>
  </si>
  <si>
    <t>LIPH - EIDW</t>
  </si>
  <si>
    <t>Treviso S. Angelo - Dublin</t>
  </si>
  <si>
    <t>LIPE - LBSF</t>
  </si>
  <si>
    <t>Bologna Borgo Panigale - Sofia Vrazhdebna</t>
  </si>
  <si>
    <t>LIPZ - LGAV</t>
  </si>
  <si>
    <t>Venezia Tessera - Athens Eleftherios International</t>
  </si>
  <si>
    <t>LIRF - LDZA</t>
  </si>
  <si>
    <t>Roma Fiumicino - Zagreb</t>
  </si>
  <si>
    <t>LIBD - LFPO</t>
  </si>
  <si>
    <t>Bari Palese Macchie - Paris Orly</t>
  </si>
  <si>
    <t>LIMC - LGKR</t>
  </si>
  <si>
    <t>LIRF - LDSP</t>
  </si>
  <si>
    <t>Roma Fiumicino - Split Sinj</t>
  </si>
  <si>
    <t>LIRN - LEVC</t>
  </si>
  <si>
    <t>Napoli Capodichino - Valencia</t>
  </si>
  <si>
    <t>LIME - LDZA</t>
  </si>
  <si>
    <t>Bergamo Orio al Serio - Zagreb</t>
  </si>
  <si>
    <t>LIPE - LEZL</t>
  </si>
  <si>
    <t>Bologna Borgo Panigale - Sevilla</t>
  </si>
  <si>
    <t>LIRP - LEIB</t>
  </si>
  <si>
    <t>Pisa S. Giusto - Ibiza</t>
  </si>
  <si>
    <t>LIRN - LKPR</t>
  </si>
  <si>
    <t>Napoli Capodichino - Prague Ruzyne</t>
  </si>
  <si>
    <t>LIBD - EDDF</t>
  </si>
  <si>
    <t>Bari Palese Macchie - Frankfurt International</t>
  </si>
  <si>
    <t>LIEE - LEBL</t>
  </si>
  <si>
    <t>Cagliari Elmas - Barcelona El Prat</t>
  </si>
  <si>
    <t>LIBD - LEBL</t>
  </si>
  <si>
    <t>Bari Palese Macchie - Barcelona El Prat</t>
  </si>
  <si>
    <t>LIBD - EPMO</t>
  </si>
  <si>
    <t>Bari Palese Macchie - Warsaw Modlin</t>
  </si>
  <si>
    <t>LIEO - LFPG</t>
  </si>
  <si>
    <t>Olbia - Paris Charles de Gaulle</t>
  </si>
  <si>
    <t>LIPE - LRCL</t>
  </si>
  <si>
    <t>Bologna Borgo Panigale - Cluj Napoca</t>
  </si>
  <si>
    <t>LIPZ - LFRS</t>
  </si>
  <si>
    <t>Venezia Tessera - Nantes Chateau Bougon</t>
  </si>
  <si>
    <t>LIRN - LEPA</t>
  </si>
  <si>
    <t>Napoli Capodichino - Palma de Mallorca</t>
  </si>
  <si>
    <t>LIPH - LKPR</t>
  </si>
  <si>
    <t>Treviso S. Angelo - Prague Ruzyne</t>
  </si>
  <si>
    <t>LICA - EDDL</t>
  </si>
  <si>
    <t>Lamezia Terme - Dusseldorf</t>
  </si>
  <si>
    <t>LIRF - LFOB</t>
  </si>
  <si>
    <t>Roma Fiumicino - Beauvais Tille</t>
  </si>
  <si>
    <t>LIPZ - EDDL</t>
  </si>
  <si>
    <t>Venezia Tessera - Dusseldorf</t>
  </si>
  <si>
    <t>LIPE - LMML</t>
  </si>
  <si>
    <t>Bologna Borgo Panigale - Malta Luqa</t>
  </si>
  <si>
    <t>LIRP - EIDW</t>
  </si>
  <si>
    <t>Pisa S. Giusto - Dublin</t>
  </si>
  <si>
    <t>LIPZ - LFLL</t>
  </si>
  <si>
    <t>Venezia Tessera - Lyon St-Exupéry</t>
  </si>
  <si>
    <t>LIRN - LGSR</t>
  </si>
  <si>
    <t>Napoli Capodichino - Thira</t>
  </si>
  <si>
    <t>LIRQ - LOWW</t>
  </si>
  <si>
    <t>Firenze Peretola - Vienna</t>
  </si>
  <si>
    <t>LIPE - LKPR</t>
  </si>
  <si>
    <t>Bologna Borgo Panigale - Prague Ruzyne</t>
  </si>
  <si>
    <t>LIMC - GCRR</t>
  </si>
  <si>
    <t>Milano Malpensa - Lanzarote</t>
  </si>
  <si>
    <t>LIPH - LEMG</t>
  </si>
  <si>
    <t>Treviso S. Angelo - Malaga</t>
  </si>
  <si>
    <t>LIBD - LEVC</t>
  </si>
  <si>
    <t>Bari Palese Macchie - Valencia</t>
  </si>
  <si>
    <t>LIPH - LEVC</t>
  </si>
  <si>
    <t>Treviso S. Angelo - Valencia</t>
  </si>
  <si>
    <t>LIEO - EDDS</t>
  </si>
  <si>
    <t>Olbia - Stuttgart Echterdingen</t>
  </si>
  <si>
    <t>LICC - LKPR</t>
  </si>
  <si>
    <t>Catania Fontanarossa - Prague Ruzyne</t>
  </si>
  <si>
    <t>LIRA - LMML</t>
  </si>
  <si>
    <t>Roma Ciampino - Malta Luqa</t>
  </si>
  <si>
    <t>LIEA - EPKT</t>
  </si>
  <si>
    <t>Alghero Fertilia - Katowice Pyrzowice</t>
  </si>
  <si>
    <t>LIEE - LFPO</t>
  </si>
  <si>
    <t>Cagliari Elmas - Paris Orly</t>
  </si>
  <si>
    <t>LIME - LGRP</t>
  </si>
  <si>
    <t>Bergamo Orio al Serio - Rhodes Diagoras Airport</t>
  </si>
  <si>
    <t>LIPE - LEAL</t>
  </si>
  <si>
    <t>Bologna Borgo Panigale - Alicante</t>
  </si>
  <si>
    <t>LIRF - EHEH</t>
  </si>
  <si>
    <t>Roma Fiumicino - Eindhoven</t>
  </si>
  <si>
    <t>LIPE - EBBR</t>
  </si>
  <si>
    <t>Bologna Borgo Panigale - Brussels National</t>
  </si>
  <si>
    <t>LIRF - LGZA</t>
  </si>
  <si>
    <t>Roma Fiumicino - Zakinthos Island</t>
  </si>
  <si>
    <t>LICJ - LFML</t>
  </si>
  <si>
    <t>Palermo Punta Raisi - Marseille</t>
  </si>
  <si>
    <t>LIMC - LGZA</t>
  </si>
  <si>
    <t>Milano Malpensa - Zakinthos Island</t>
  </si>
  <si>
    <t>LIPZ - LFMN</t>
  </si>
  <si>
    <t>Venezia Tessera - Nice Cote d'Azur</t>
  </si>
  <si>
    <t>LIME - LGKR</t>
  </si>
  <si>
    <t>LIRN - LBSF</t>
  </si>
  <si>
    <t>Napoli Capodichino - Sofia Vrazhdebna</t>
  </si>
  <si>
    <t>LIPQ - EDDF</t>
  </si>
  <si>
    <t>Trieste Ronchi dei Legionari - Frankfurt International</t>
  </si>
  <si>
    <t>LIMC - EVRA</t>
  </si>
  <si>
    <t>Milano Malpensa - Riga</t>
  </si>
  <si>
    <t>LICJ - LROP</t>
  </si>
  <si>
    <t>Palermo Punta Raisi - Bucharest Otopeni International</t>
  </si>
  <si>
    <t>LIRQ - EBBR</t>
  </si>
  <si>
    <t>Firenze Peretola - Brussels National</t>
  </si>
  <si>
    <t>LICC - LFML</t>
  </si>
  <si>
    <t>Catania Fontanarossa - Marseille</t>
  </si>
  <si>
    <t>LICJ - LFLL</t>
  </si>
  <si>
    <t>Palermo Punta Raisi - Lyon St-Exupéry</t>
  </si>
  <si>
    <t>LIRA - EYVI</t>
  </si>
  <si>
    <t>Roma Ciampino - Vilnius</t>
  </si>
  <si>
    <t>LICC - LBSF</t>
  </si>
  <si>
    <t>Catania Fontanarossa - Sofia Vrazhdebna</t>
  </si>
  <si>
    <t>LIPZ - EKCH</t>
  </si>
  <si>
    <t>Venezia Tessera - Copenhagen Kastrup</t>
  </si>
  <si>
    <t>LICC - LGAV</t>
  </si>
  <si>
    <t>Catania Fontanarossa - Athens Eleftherios International</t>
  </si>
  <si>
    <t>LIPE - LGTS</t>
  </si>
  <si>
    <t>Bologna Borgo Panigale - Thessaloniki Makedonia</t>
  </si>
  <si>
    <t>LIRA - LEAL</t>
  </si>
  <si>
    <t>Roma Ciampino - Alicante</t>
  </si>
  <si>
    <t>LIMF - EBCI</t>
  </si>
  <si>
    <t>Torino Caselle - Charleroi Brussels South Airport</t>
  </si>
  <si>
    <t>LIBD - EDLV</t>
  </si>
  <si>
    <t>Bari Palese Macchie - Niederrhein</t>
  </si>
  <si>
    <t>LIPE - GCRR</t>
  </si>
  <si>
    <t>Bologna Borgo Panigale - Lanzarote</t>
  </si>
  <si>
    <t>LIPE - LRIA</t>
  </si>
  <si>
    <t>Bologna Borgo Panigale - Iasi</t>
  </si>
  <si>
    <t>LIRN - EPMO</t>
  </si>
  <si>
    <t>Napoli Capodichino - Warsaw Modlin</t>
  </si>
  <si>
    <t>LIPH - LEZL</t>
  </si>
  <si>
    <t>Treviso S. Angelo - Sevilla</t>
  </si>
  <si>
    <t>LIME - LPFR</t>
  </si>
  <si>
    <t>Bergamo Orio al Serio - Faro</t>
  </si>
  <si>
    <t>LIPE - LGMK</t>
  </si>
  <si>
    <t>Bologna Borgo Panigale - Mikonos</t>
  </si>
  <si>
    <t>LIRF - KEWR</t>
  </si>
  <si>
    <t>Roma Fiumicino - Newark Liberty Intl</t>
  </si>
  <si>
    <t>LIPH - LATI</t>
  </si>
  <si>
    <t>Treviso S. Angelo - Tirana Rinas</t>
  </si>
  <si>
    <t>LIRF - KDFW</t>
  </si>
  <si>
    <t>Roma Fiumicino - Dallas-Fort Worth Intl</t>
  </si>
  <si>
    <t>LIMC - LTFJ</t>
  </si>
  <si>
    <t>Milano Malpensa - Istanbul Sabiha Gokcen</t>
  </si>
  <si>
    <t>LIMJ - LATI</t>
  </si>
  <si>
    <t>Genova Sestri - Tirana Rinas</t>
  </si>
  <si>
    <t>LIME - LLBG</t>
  </si>
  <si>
    <t>Bergamo Orio al Serio - Tel Aviv Ben Gurion Intl</t>
  </si>
  <si>
    <t>LIRF - CYYZ</t>
  </si>
  <si>
    <t>Roma Fiumicino - Toronto Pearson International</t>
  </si>
  <si>
    <t>LIEO - LSGG</t>
  </si>
  <si>
    <t>Olbia - Geneva Cointrin</t>
  </si>
  <si>
    <t>LIPH - EGSS</t>
  </si>
  <si>
    <t>Treviso S. Angelo - London Stansted</t>
  </si>
  <si>
    <t>LIMC - BIKF</t>
  </si>
  <si>
    <t>Milano Malpensa - Reykjavik Intl</t>
  </si>
  <si>
    <t>LIRF - ENGM</t>
  </si>
  <si>
    <t>Roma Fiumicino - Oslo Gardermoen</t>
  </si>
  <si>
    <t>LIEO - LSZH</t>
  </si>
  <si>
    <t>Olbia - Zurich</t>
  </si>
  <si>
    <t>LIME - VIAR</t>
  </si>
  <si>
    <t>Bergamo Orio al Serio - Sri Guru Ram Dass Jee Intl</t>
  </si>
  <si>
    <t>LICJ - LSZM</t>
  </si>
  <si>
    <t>Palermo Punta Raisi - Basel Mulhouse Euroairport</t>
  </si>
  <si>
    <t>LIPZ - KJFK</t>
  </si>
  <si>
    <t>Venezia Tessera - New York John F Kennedy Intl</t>
  </si>
  <si>
    <t>LIRF - CYUL</t>
  </si>
  <si>
    <t>Roma Fiumicino - Montréal Pierre Elliott Trudeau</t>
  </si>
  <si>
    <t>LIPZ - KATL</t>
  </si>
  <si>
    <t>Venezia Tessera - Atlanta William B Hartsfield</t>
  </si>
  <si>
    <t>LIEE - LSGG</t>
  </si>
  <si>
    <t>Cagliari Elmas - Geneva Cointrin</t>
  </si>
  <si>
    <t>LIMC - ENGM</t>
  </si>
  <si>
    <t>Milano Malpensa - Oslo Gardermoen</t>
  </si>
  <si>
    <t>LICC - LTFM</t>
  </si>
  <si>
    <t>Catania Fontanarossa - Istanbul Airport</t>
  </si>
  <si>
    <t>Tav. OD 1_C</t>
  </si>
  <si>
    <t>Cargo (T) trasportato su servizi aerei commerciali di linea e charter</t>
  </si>
  <si>
    <t>Anno</t>
  </si>
  <si>
    <t>Australia</t>
  </si>
  <si>
    <t>Macao</t>
  </si>
  <si>
    <t>Papua New Guinea</t>
  </si>
  <si>
    <t>Solomon Islands</t>
  </si>
  <si>
    <t>Tajikistan</t>
  </si>
  <si>
    <t>Totale NORD AMERICA</t>
  </si>
  <si>
    <t>Chad</t>
  </si>
  <si>
    <t>Congo</t>
  </si>
  <si>
    <t>Côte d'Ivoire</t>
  </si>
  <si>
    <t>El Salvador</t>
  </si>
  <si>
    <t>Guatemala</t>
  </si>
  <si>
    <t>Mali</t>
  </si>
  <si>
    <t>Puerto Rico</t>
  </si>
  <si>
    <t>Namibia</t>
  </si>
  <si>
    <t>Trinidad and Tobago</t>
  </si>
  <si>
    <t>Tav. OD 5_C</t>
  </si>
  <si>
    <t>Traffico internazionale Cargo (T) - Servizi di linea e charter</t>
  </si>
  <si>
    <t>Totale
paesi UE</t>
  </si>
  <si>
    <t>Tav. OD 6_C</t>
  </si>
  <si>
    <t>2022 - Europa</t>
  </si>
  <si>
    <t>Macedonia</t>
  </si>
  <si>
    <t>Moldova</t>
  </si>
  <si>
    <t>South Korea</t>
  </si>
  <si>
    <t>Taiwan</t>
  </si>
  <si>
    <t>2022 - Asia/Pacifico (inclusa Oceania) e Medio Oriente</t>
  </si>
  <si>
    <t>Iran</t>
  </si>
  <si>
    <t>Venezuela</t>
  </si>
  <si>
    <t>2022 - Americhe</t>
  </si>
  <si>
    <t>Réunion</t>
  </si>
  <si>
    <t>Rwanda</t>
  </si>
  <si>
    <t>Tanzania,  United Republic of</t>
  </si>
  <si>
    <t>2022 - Africa e Oceano Indiano</t>
  </si>
  <si>
    <t>Sint Maarten</t>
  </si>
  <si>
    <t>Tanzania</t>
  </si>
  <si>
    <t>LIPH - LIBR</t>
  </si>
  <si>
    <t>Treviso S. Angelo - Brindisi Casale</t>
  </si>
  <si>
    <t>LIBR - LIPH</t>
  </si>
  <si>
    <t>Brindisi Casale - Treviso S. Angelo</t>
  </si>
  <si>
    <t>LIRF - LICT</t>
  </si>
  <si>
    <t>Roma Fiumicino - Trapani Birgi</t>
  </si>
  <si>
    <t>LICT - LIRF</t>
  </si>
  <si>
    <t>Trapani Birgi - Roma Fiumicino</t>
  </si>
  <si>
    <t>LICB - LIRF</t>
  </si>
  <si>
    <t>Comiso - Roma Fiumicino</t>
  </si>
  <si>
    <t>LICC - LIEE</t>
  </si>
  <si>
    <t>Catania Fontanarossa - Cagliari Elmas</t>
  </si>
  <si>
    <t>LIRF - LICB</t>
  </si>
  <si>
    <t>Roma Fiumicino - Comiso</t>
  </si>
  <si>
    <t>LIEE - LICC</t>
  </si>
  <si>
    <t>Cagliari Elmas - Catania Fontanarossa</t>
  </si>
  <si>
    <t>LIEA - LIRP</t>
  </si>
  <si>
    <t>Alghero Fertilia - Pisa S. Giusto</t>
  </si>
  <si>
    <t>LIRP - LIEA</t>
  </si>
  <si>
    <t>Pisa S. Giusto - Alghero Fertilia</t>
  </si>
  <si>
    <t>LIMJ - LIBD</t>
  </si>
  <si>
    <t>Genova Sestri - Bari Palese Macchie</t>
  </si>
  <si>
    <t>LIBD - LIMJ</t>
  </si>
  <si>
    <t>Bari Palese Macchie - Genova Sestri</t>
  </si>
  <si>
    <t>LICC - LIPQ</t>
  </si>
  <si>
    <t>Catania Fontanarossa - Trieste Ronchi dei Legionari</t>
  </si>
  <si>
    <t>LIPQ - LICC</t>
  </si>
  <si>
    <t>Trieste Ronchi dei Legionari - Catania Fontanarossa</t>
  </si>
  <si>
    <t>LIML - LIBP</t>
  </si>
  <si>
    <t>Milano Linate - Pescara</t>
  </si>
  <si>
    <t>LIRQ - LIRF</t>
  </si>
  <si>
    <t>Firenze Peretola - Roma Fiumicino</t>
  </si>
  <si>
    <t>LICT - LIMF</t>
  </si>
  <si>
    <t>Trapani Birgi - Torino Caselle</t>
  </si>
  <si>
    <t>LIBP - LIML</t>
  </si>
  <si>
    <t>Pescara - Milano Linate</t>
  </si>
  <si>
    <t>LIEA - LIRN</t>
  </si>
  <si>
    <t>Alghero Fertilia - Napoli Capodichino</t>
  </si>
  <si>
    <t>LIMF - LICT</t>
  </si>
  <si>
    <t>Torino Caselle - Trapani Birgi</t>
  </si>
  <si>
    <t>LIEE - LIBD</t>
  </si>
  <si>
    <t>Cagliari Elmas - Bari Palese Macchie</t>
  </si>
  <si>
    <t>LIBD - LIEE</t>
  </si>
  <si>
    <t>Bari Palese Macchie - Cagliari Elmas</t>
  </si>
  <si>
    <t>LIPQ - LIBD</t>
  </si>
  <si>
    <t>Trieste Ronchi dei Legionari - Bari Palese Macchie</t>
  </si>
  <si>
    <t>LIRN - LIEA</t>
  </si>
  <si>
    <t>Napoli Capodichino - Alghero Fertilia</t>
  </si>
  <si>
    <t>LIBD - LIPQ</t>
  </si>
  <si>
    <t>Bari Palese Macchie - Trieste Ronchi dei Legionari</t>
  </si>
  <si>
    <t>LIBC - LIPE</t>
  </si>
  <si>
    <t>Crotone - Bologna Borgo Panigale</t>
  </si>
  <si>
    <t>LIPE - LIBC</t>
  </si>
  <si>
    <t>Bologna Borgo Panigale - Crotone</t>
  </si>
  <si>
    <t>LICJ - LIEE</t>
  </si>
  <si>
    <t>Palermo Punta Raisi - Cagliari Elmas</t>
  </si>
  <si>
    <t>LIRF - LIRQ</t>
  </si>
  <si>
    <t>Roma Fiumicino - Firenze Peretola</t>
  </si>
  <si>
    <t>LIPX - LIBR</t>
  </si>
  <si>
    <t>Verona Villafranca - Brindisi Casale</t>
  </si>
  <si>
    <t>LIEE - LICJ</t>
  </si>
  <si>
    <t>Cagliari Elmas - Palermo Punta Raisi</t>
  </si>
  <si>
    <t>LIBR - LIPX</t>
  </si>
  <si>
    <t>Brindisi Casale - Verona Villafranca</t>
  </si>
  <si>
    <t>LIPY - LICJ</t>
  </si>
  <si>
    <t>Ancona Falconara - Palermo Punta Raisi</t>
  </si>
  <si>
    <t>LICT - LICG</t>
  </si>
  <si>
    <t>Trapani Birgi - Pantelleria</t>
  </si>
  <si>
    <t>LICG - LICT</t>
  </si>
  <si>
    <t>Pantelleria - Trapani Birgi</t>
  </si>
  <si>
    <t>LICJ - LIPY</t>
  </si>
  <si>
    <t>Palermo Punta Raisi - Ancona Falconara</t>
  </si>
  <si>
    <t>LIMZ - LIRF</t>
  </si>
  <si>
    <t>Cuneo Levaldigi - Roma Fiumicino</t>
  </si>
  <si>
    <t>LICC - LIRZ</t>
  </si>
  <si>
    <t>Catania Fontanarossa - Perugia</t>
  </si>
  <si>
    <t>LIRZ - LICC</t>
  </si>
  <si>
    <t>Perugia - Catania Fontanarossa</t>
  </si>
  <si>
    <t>LICB - LIME</t>
  </si>
  <si>
    <t>Comiso - Bergamo Orio al Serio</t>
  </si>
  <si>
    <t>LIEE - LIMZ</t>
  </si>
  <si>
    <t>Cagliari Elmas - Cuneo Levaldigi</t>
  </si>
  <si>
    <t>LIME - LICB</t>
  </si>
  <si>
    <t>Bergamo Orio al Serio - Comiso</t>
  </si>
  <si>
    <t>LIMZ - LIEE</t>
  </si>
  <si>
    <t>Cuneo Levaldigi - Cagliari Elmas</t>
  </si>
  <si>
    <t>LIBP - LIMF</t>
  </si>
  <si>
    <t>Pescara - Torino Caselle</t>
  </si>
  <si>
    <t>LIRF - LIMZ</t>
  </si>
  <si>
    <t>Roma Fiumicino - Cuneo Levaldigi</t>
  </si>
  <si>
    <t>LIMC - LICD</t>
  </si>
  <si>
    <t>Milano Malpensa - Lampedusa</t>
  </si>
  <si>
    <t>LIEE - LIMP</t>
  </si>
  <si>
    <t>Cagliari Elmas - Parma</t>
  </si>
  <si>
    <t>LIMF - LIBP</t>
  </si>
  <si>
    <t>Torino Caselle - Pescara</t>
  </si>
  <si>
    <t>LIMP - LIEE</t>
  </si>
  <si>
    <t>Parma - Cagliari Elmas</t>
  </si>
  <si>
    <t>2022 - Collegamenti nazionali</t>
  </si>
  <si>
    <t>LIML - EDDB</t>
  </si>
  <si>
    <t>Milano Linate - Berlin Brandeburg</t>
  </si>
  <si>
    <t>LIMC - LKPR</t>
  </si>
  <si>
    <t>Milano Malpensa - Prague Ruzyne</t>
  </si>
  <si>
    <t>Milano Malpensa - Porto</t>
  </si>
  <si>
    <t>LIRF - EDDK</t>
  </si>
  <si>
    <t>Roma Fiumicino - Cologne</t>
  </si>
  <si>
    <t>Bergamo Orio al Serio - Krakow John Paul II</t>
  </si>
  <si>
    <t>Bergamo Orio al Serio - Porto</t>
  </si>
  <si>
    <t>Roma Ciampino - Krakow John Paul II</t>
  </si>
  <si>
    <t>Bari Palese Macchie - Krakow John Paul II</t>
  </si>
  <si>
    <t>LIRF - LFML</t>
  </si>
  <si>
    <t>Roma Fiumicino - Marseille</t>
  </si>
  <si>
    <t>LIMF - EDDM</t>
  </si>
  <si>
    <t>Torino Caselle - Munich Franz Josef Strauss</t>
  </si>
  <si>
    <t>LIME - ESSA</t>
  </si>
  <si>
    <t>Bergamo Orio al Serio - Stockholm Arlanda</t>
  </si>
  <si>
    <t>LIPZ - EIDW</t>
  </si>
  <si>
    <t>Venezia Tessera - Dublin</t>
  </si>
  <si>
    <t>LIRF - EBCI</t>
  </si>
  <si>
    <t>Roma Fiumicino - Charleroi Brussels South Airport</t>
  </si>
  <si>
    <t>Milano Malpensa - Kerkyra I. Kapodistrias</t>
  </si>
  <si>
    <t>LIRP - LEGE</t>
  </si>
  <si>
    <t>Pisa S. Giusto - Gerona Costa Brava</t>
  </si>
  <si>
    <t>LIML - EIDW</t>
  </si>
  <si>
    <t>Milano Linate - Dublin</t>
  </si>
  <si>
    <t>LIPX - EIDW</t>
  </si>
  <si>
    <t>Verona Villafranca - Dublin</t>
  </si>
  <si>
    <t>LIPZ - LFML</t>
  </si>
  <si>
    <t>Venezia Tessera - Marseille</t>
  </si>
  <si>
    <t>LIRF - EPKK</t>
  </si>
  <si>
    <t>Roma Fiumicino - Krakow John Paul II</t>
  </si>
  <si>
    <t>LIME - LZIB</t>
  </si>
  <si>
    <t>Bergamo Orio al Serio - Bratislava Ivanka</t>
  </si>
  <si>
    <t>LIBD - LMML</t>
  </si>
  <si>
    <t>Bari Palese Macchie - Malta Luqa</t>
  </si>
  <si>
    <t>LIRF - LFRS</t>
  </si>
  <si>
    <t>Roma Fiumicino - Nantes Chateau Bougon</t>
  </si>
  <si>
    <t>LIME - LFPG</t>
  </si>
  <si>
    <t>Bergamo Orio al Serio - Paris Charles de Gaulle</t>
  </si>
  <si>
    <t>LIRA - LEPA</t>
  </si>
  <si>
    <t>Roma Ciampino - Palma de Mallorca</t>
  </si>
  <si>
    <t>LIME - EFHK</t>
  </si>
  <si>
    <t>Bergamo Orio al Serio - Helsinki Vantaa</t>
  </si>
  <si>
    <t>LIRF - EDDH</t>
  </si>
  <si>
    <t>Roma Fiumicino - Hamburg Fuhlsbüttel</t>
  </si>
  <si>
    <t>LIMJ - EDDM</t>
  </si>
  <si>
    <t>Genova Sestri - Munich Franz Josef Strauss</t>
  </si>
  <si>
    <t>LIRF - EDDS</t>
  </si>
  <si>
    <t>Roma Fiumicino - Stuttgart Echterdingen</t>
  </si>
  <si>
    <t>LIMC - EPKK</t>
  </si>
  <si>
    <t>Milano Malpensa - Krakow John Paul II</t>
  </si>
  <si>
    <t>LIRN - EETN</t>
  </si>
  <si>
    <t>Napoli Capodichino - Tallinn Ulemiste</t>
  </si>
  <si>
    <t>LIPZ - EFHK</t>
  </si>
  <si>
    <t>Venezia Tessera - Helsinki Vantaa</t>
  </si>
  <si>
    <t>Catania Fontanarossa - Krakow John Paul II</t>
  </si>
  <si>
    <t>LIPX - EDDM</t>
  </si>
  <si>
    <t>Verona Villafranca - Munich Franz Josef Strauss</t>
  </si>
  <si>
    <t>LIRF - LEMH</t>
  </si>
  <si>
    <t>Roma Fiumicino - Menorca</t>
  </si>
  <si>
    <t>LIMC - EDDK</t>
  </si>
  <si>
    <t>Milano Malpensa - Cologne</t>
  </si>
  <si>
    <t>LIRN - LGAV</t>
  </si>
  <si>
    <t>Napoli Capodichino - Athens Eleftherios International</t>
  </si>
  <si>
    <t>LIRF - LEXJ</t>
  </si>
  <si>
    <t>Roma Fiumicino - Santander</t>
  </si>
  <si>
    <t>LIML - EDDL</t>
  </si>
  <si>
    <t>Milano Linate - Dusseldorf</t>
  </si>
  <si>
    <t>Bergamo Orio al Serio - Kerkyra I. Kapodistrias</t>
  </si>
  <si>
    <t>LIME - EHAM</t>
  </si>
  <si>
    <t>Bergamo Orio al Serio - Amsterdam Schiphol</t>
  </si>
  <si>
    <t>LIME - LEST</t>
  </si>
  <si>
    <t>Bergamo Orio al Serio - Santiago de Compostela</t>
  </si>
  <si>
    <t>LIRF - LFBD</t>
  </si>
  <si>
    <t>Roma Fiumicino - Bordeaux Merignac</t>
  </si>
  <si>
    <t>LIPE - EIDW</t>
  </si>
  <si>
    <t>Bologna Borgo Panigale - Dublin</t>
  </si>
  <si>
    <t>LIPH - LRIA</t>
  </si>
  <si>
    <t>Treviso S. Angelo - Iasi</t>
  </si>
  <si>
    <t>LICJ - LHBP</t>
  </si>
  <si>
    <t>Palermo Punta Raisi - Budapest Ferihegy</t>
  </si>
  <si>
    <t>LIMC - EYVI</t>
  </si>
  <si>
    <t>Milano Malpensa - Vilnius</t>
  </si>
  <si>
    <t>LIPE - LEPA</t>
  </si>
  <si>
    <t>Bologna Borgo Panigale - Palma de Mallorca</t>
  </si>
  <si>
    <t>LIRP - LHBP</t>
  </si>
  <si>
    <t>Pisa S. Giusto - Budapest Ferihegy</t>
  </si>
  <si>
    <t>LIMC - LEZL</t>
  </si>
  <si>
    <t>Milano Malpensa - Sevilla</t>
  </si>
  <si>
    <t>LIRF - LDDU</t>
  </si>
  <si>
    <t>Roma Fiumicino - Dubrovnik</t>
  </si>
  <si>
    <t>LIRA - EVRA</t>
  </si>
  <si>
    <t>Roma Ciampino - Riga</t>
  </si>
  <si>
    <t>LIRQ - LPPT</t>
  </si>
  <si>
    <t>Firenze Peretola - Lisboa</t>
  </si>
  <si>
    <t>Bologna Borgo Panigale - Krakow John Paul II</t>
  </si>
  <si>
    <t>LIME - LFML</t>
  </si>
  <si>
    <t>Bergamo Orio al Serio - Marseille</t>
  </si>
  <si>
    <t>LIRA - LPPR</t>
  </si>
  <si>
    <t>Roma Ciampino - Porto</t>
  </si>
  <si>
    <t>LIPH - LHBP</t>
  </si>
  <si>
    <t>Treviso S. Angelo - Budapest Ferihegy</t>
  </si>
  <si>
    <t>LIMF - LEVC</t>
  </si>
  <si>
    <t>Torino Caselle - Valencia</t>
  </si>
  <si>
    <t>LIRA - EPWR</t>
  </si>
  <si>
    <t>Roma Ciampino - Wroclaw Strachowice</t>
  </si>
  <si>
    <t>LIPE - LFPO</t>
  </si>
  <si>
    <t>Bologna Borgo Panigale - Paris Orly</t>
  </si>
  <si>
    <t>LIRF - EVRA</t>
  </si>
  <si>
    <t>Roma Fiumicino - Riga</t>
  </si>
  <si>
    <t>LIML - LEPA</t>
  </si>
  <si>
    <t>Milano Linate - Palma de Mallorca</t>
  </si>
  <si>
    <t>LIMF - LRIA</t>
  </si>
  <si>
    <t>Torino Caselle - Iasi</t>
  </si>
  <si>
    <t>LIRA - LCPH</t>
  </si>
  <si>
    <t>Roma Ciampino - Paphos International</t>
  </si>
  <si>
    <t>LIPZ - EDDK</t>
  </si>
  <si>
    <t>Venezia Tessera - Cologne</t>
  </si>
  <si>
    <t>LIRN - LGKR</t>
  </si>
  <si>
    <t>Napoli Capodichino - Kerkyra I. Kapodistrias</t>
  </si>
  <si>
    <t>LIPH - EPWR</t>
  </si>
  <si>
    <t>Treviso S. Angelo - Wroclaw Strachowice</t>
  </si>
  <si>
    <t>LIME - LEZG</t>
  </si>
  <si>
    <t>Bergamo Orio al Serio - Zaragoza</t>
  </si>
  <si>
    <t>LIPX - LFPG</t>
  </si>
  <si>
    <t>Verona Villafranca - Paris Charles de Gaulle</t>
  </si>
  <si>
    <t>LICC - EPMO</t>
  </si>
  <si>
    <t>Catania Fontanarossa - Warsaw Modlin</t>
  </si>
  <si>
    <t>LIMF - LMML</t>
  </si>
  <si>
    <t>Torino Caselle - Malta Luqa</t>
  </si>
  <si>
    <t>LIRN - LEMG</t>
  </si>
  <si>
    <t>Napoli Capodichino - Malaga</t>
  </si>
  <si>
    <t>LIRF - LRSV</t>
  </si>
  <si>
    <t>Roma Fiumicino - Suceava Salcea</t>
  </si>
  <si>
    <t>LIRA - EDFH</t>
  </si>
  <si>
    <t>Roma Ciampino - Hahn Airport</t>
  </si>
  <si>
    <t>LIPE - EPWR</t>
  </si>
  <si>
    <t>Bologna Borgo Panigale - Wroclaw Strachowice</t>
  </si>
  <si>
    <t>LIPZ - LGSR</t>
  </si>
  <si>
    <t>Venezia Tessera - Thira</t>
  </si>
  <si>
    <t>LIPE - LHBP</t>
  </si>
  <si>
    <t>Bologna Borgo Panigale - Budapest Ferihegy</t>
  </si>
  <si>
    <t>LIRN - GCTS</t>
  </si>
  <si>
    <t>Napoli Capodichino - Tenerife Sur Reina Sofia</t>
  </si>
  <si>
    <t>LIPZ - ELLX</t>
  </si>
  <si>
    <t>Venezia Tessera - Luxembourg Airport</t>
  </si>
  <si>
    <t>LIPE - LEMG</t>
  </si>
  <si>
    <t>Bologna Borgo Panigale - Malaga</t>
  </si>
  <si>
    <t>LIRP - LKPR</t>
  </si>
  <si>
    <t>Pisa S. Giusto - Prague Ruzyne</t>
  </si>
  <si>
    <t>LIME - ESGG</t>
  </si>
  <si>
    <t>Bergamo Orio al Serio - Gothenburg Landvetter</t>
  </si>
  <si>
    <t>LIRF - LEPA</t>
  </si>
  <si>
    <t>Roma Fiumicino - Palma de Mallorca</t>
  </si>
  <si>
    <t>LIEE - LFOB</t>
  </si>
  <si>
    <t>Cagliari Elmas - Beauvais Tille</t>
  </si>
  <si>
    <t>LIPZ - EPWA</t>
  </si>
  <si>
    <t>Venezia Tessera - Warsaw Frédéric Chopin Intl</t>
  </si>
  <si>
    <t>LIPR - LHBP</t>
  </si>
  <si>
    <t>Rimini Miramare - Budapest Ferihegy</t>
  </si>
  <si>
    <t>LIRP - EPKK</t>
  </si>
  <si>
    <t>Pisa S. Giusto - Krakow John Paul II</t>
  </si>
  <si>
    <t>LIME - EPWR</t>
  </si>
  <si>
    <t>Bergamo Orio al Serio - Wroclaw Strachowice</t>
  </si>
  <si>
    <t>LIRF - LRTR</t>
  </si>
  <si>
    <t>Roma Fiumicino - Timisoara</t>
  </si>
  <si>
    <t>LIML - EDDH</t>
  </si>
  <si>
    <t>Milano Linate - Hamburg Fuhlsbüttel</t>
  </si>
  <si>
    <t>LIRF - GCLP</t>
  </si>
  <si>
    <t>Roma Fiumicino - Gran Canaria Las Palmas</t>
  </si>
  <si>
    <t>LIPE - EDDL</t>
  </si>
  <si>
    <t>Bologna Borgo Panigale - Dusseldorf</t>
  </si>
  <si>
    <t>LIRF - LEAL</t>
  </si>
  <si>
    <t>Roma Fiumicino - Alicante</t>
  </si>
  <si>
    <t>LIPZ - LKPR</t>
  </si>
  <si>
    <t>Venezia Tessera - Prague Ruzyne</t>
  </si>
  <si>
    <t>LIPZ - LGMK</t>
  </si>
  <si>
    <t>Venezia Tessera - Mikonos</t>
  </si>
  <si>
    <t>LIMF - EIDW</t>
  </si>
  <si>
    <t>Torino Caselle - Dublin</t>
  </si>
  <si>
    <t>LIME - EPPO</t>
  </si>
  <si>
    <t>Bergamo Orio al Serio - Poznan Lawica</t>
  </si>
  <si>
    <t>LIRF - LGPZ</t>
  </si>
  <si>
    <t>Roma Fiumicino - Preveza/Lefkas Aktion</t>
  </si>
  <si>
    <t>LIPH - EHEH</t>
  </si>
  <si>
    <t>Treviso S. Angelo - Eindhoven</t>
  </si>
  <si>
    <t>LIRF - LRIA</t>
  </si>
  <si>
    <t>Roma Fiumicino - Iasi</t>
  </si>
  <si>
    <t>LIMF - EKCH</t>
  </si>
  <si>
    <t>Torino Caselle - Copenhagen Kastrup</t>
  </si>
  <si>
    <t>LIBR - EHEH</t>
  </si>
  <si>
    <t>Brindisi Casale - Eindhoven</t>
  </si>
  <si>
    <t>LIPH - LEPA</t>
  </si>
  <si>
    <t>Treviso S. Angelo - Palma de Mallorca</t>
  </si>
  <si>
    <t>LIME - EICK</t>
  </si>
  <si>
    <t>Bergamo Orio al Serio - Cork Intl</t>
  </si>
  <si>
    <t>LIPH - EPMO</t>
  </si>
  <si>
    <t>Treviso S. Angelo - Warsaw Modlin</t>
  </si>
  <si>
    <t>LIPH - LBSF</t>
  </si>
  <si>
    <t>Treviso S. Angelo - Sofia Vrazhdebna</t>
  </si>
  <si>
    <t>LIEE - EDDM</t>
  </si>
  <si>
    <t>Cagliari Elmas - Munich Franz Josef Strauss</t>
  </si>
  <si>
    <t>LIMC - EDDS</t>
  </si>
  <si>
    <t>Milano Malpensa - Stuttgart Echterdingen</t>
  </si>
  <si>
    <t>LIPE - GCFV</t>
  </si>
  <si>
    <t>Bologna Borgo Panigale - Fuerteventura Puerto Del Rosario</t>
  </si>
  <si>
    <t>LIMF - LFOB</t>
  </si>
  <si>
    <t>Torino Caselle - Beauvais Tille</t>
  </si>
  <si>
    <t>LIRP - LOWW</t>
  </si>
  <si>
    <t>Pisa S. Giusto - Vienna</t>
  </si>
  <si>
    <t>LIME - EDFH</t>
  </si>
  <si>
    <t>Bergamo Orio al Serio - Hahn Airport</t>
  </si>
  <si>
    <t>LIMC - LGRP</t>
  </si>
  <si>
    <t>Milano Malpensa - Rhodes Diagoras Airport</t>
  </si>
  <si>
    <t>LIRP - LMML</t>
  </si>
  <si>
    <t>Pisa S. Giusto - Malta Luqa</t>
  </si>
  <si>
    <t>Napoli Capodichino - Krakow John Paul II</t>
  </si>
  <si>
    <t>LIMC - LFRS</t>
  </si>
  <si>
    <t>Milano Malpensa - Nantes Chateau Bougon</t>
  </si>
  <si>
    <t>LIPH - EPKK</t>
  </si>
  <si>
    <t>Treviso S. Angelo - Krakow John Paul II</t>
  </si>
  <si>
    <t>LICJ - EDDN</t>
  </si>
  <si>
    <t>Palermo Punta Raisi - Nurnberg</t>
  </si>
  <si>
    <t>LIPE - EPWA</t>
  </si>
  <si>
    <t>Bologna Borgo Panigale - Warsaw Frédéric Chopin Intl</t>
  </si>
  <si>
    <t>LIME - EDDL</t>
  </si>
  <si>
    <t>Bergamo Orio al Serio - Dusseldorf</t>
  </si>
  <si>
    <t>LIRQ - EKCH</t>
  </si>
  <si>
    <t>Firenze Peretola - Copenhagen Kastrup</t>
  </si>
  <si>
    <t>LIEE - EDLV</t>
  </si>
  <si>
    <t>Cagliari Elmas - Niederrhein</t>
  </si>
  <si>
    <t>LIPZ - LFBO</t>
  </si>
  <si>
    <t>Venezia Tessera - Toulouse Blagnac</t>
  </si>
  <si>
    <t>LIRF - EKBI</t>
  </si>
  <si>
    <t>Roma Fiumicino - Billund</t>
  </si>
  <si>
    <t>LIEA - LEBL</t>
  </si>
  <si>
    <t>Alghero Fertilia - Barcelona El Prat</t>
  </si>
  <si>
    <t>LIRN - EKCH</t>
  </si>
  <si>
    <t>Napoli Capodichino - Copenhagen Kastrup</t>
  </si>
  <si>
    <t>LIEA - LZIB</t>
  </si>
  <si>
    <t>Alghero Fertilia - Bratislava Ivanka</t>
  </si>
  <si>
    <t>LIRA - EPPO</t>
  </si>
  <si>
    <t>Roma Ciampino - Poznan Lawica</t>
  </si>
  <si>
    <t>LIMC - LMML</t>
  </si>
  <si>
    <t>Milano Malpensa - Malta Luqa</t>
  </si>
  <si>
    <t>LIME - LFPO</t>
  </si>
  <si>
    <t>Bergamo Orio al Serio - Paris Orly</t>
  </si>
  <si>
    <t>LIRP - ESGG</t>
  </si>
  <si>
    <t>Pisa S. Giusto - Gothenburg Landvetter</t>
  </si>
  <si>
    <t>LIPH - GCTS</t>
  </si>
  <si>
    <t>Treviso S. Angelo - Tenerife Sur Reina Sofia</t>
  </si>
  <si>
    <t>LIRF - LEZL</t>
  </si>
  <si>
    <t>Roma Fiumicino - Sevilla</t>
  </si>
  <si>
    <t>LIPZ - EDDN</t>
  </si>
  <si>
    <t>Venezia Tessera - Nurnberg</t>
  </si>
  <si>
    <t>LIPE - ESSA</t>
  </si>
  <si>
    <t>Bologna Borgo Panigale - Stockholm Arlanda</t>
  </si>
  <si>
    <t>LICJ - LFRS</t>
  </si>
  <si>
    <t>Palermo Punta Raisi - Nantes Chateau Bougon</t>
  </si>
  <si>
    <t>LIPE - LPPR</t>
  </si>
  <si>
    <t>Bologna Borgo Panigale - Porto</t>
  </si>
  <si>
    <t>LIRF - EHRD</t>
  </si>
  <si>
    <t>Roma Fiumicino - Rotterdam</t>
  </si>
  <si>
    <t>LIRN - EPWA</t>
  </si>
  <si>
    <t>Napoli Capodichino - Warsaw Frédéric Chopin Intl</t>
  </si>
  <si>
    <t>LIPX - EBCI</t>
  </si>
  <si>
    <t>Verona Villafranca - Charleroi Brussels South Airport</t>
  </si>
  <si>
    <t>LIPH - LPPR</t>
  </si>
  <si>
    <t>Treviso S. Angelo - Porto</t>
  </si>
  <si>
    <t>LIRN - LEZL</t>
  </si>
  <si>
    <t>Napoli Capodichino - Sevilla</t>
  </si>
  <si>
    <t>LIRP - LEMG</t>
  </si>
  <si>
    <t>Pisa S. Giusto - Malaga</t>
  </si>
  <si>
    <t>LIPZ - EDDH</t>
  </si>
  <si>
    <t>Venezia Tessera - Hamburg Fuhlsbüttel</t>
  </si>
  <si>
    <t>LIPE - GCLP</t>
  </si>
  <si>
    <t>Bologna Borgo Panigale - Gran Canaria Las Palmas</t>
  </si>
  <si>
    <t>LIPH - EYVI</t>
  </si>
  <si>
    <t>Treviso S. Angelo - Vilnius</t>
  </si>
  <si>
    <t>LICJ - EPWR</t>
  </si>
  <si>
    <t>Palermo Punta Raisi - Wroclaw Strachowice</t>
  </si>
  <si>
    <t>LIEO - EDDK</t>
  </si>
  <si>
    <t>Olbia - Cologne</t>
  </si>
  <si>
    <t>LIRN - LDSP</t>
  </si>
  <si>
    <t>Napoli Capodichino - Split Sinj</t>
  </si>
  <si>
    <t>LIME - LEVT</t>
  </si>
  <si>
    <t>Bergamo Orio al Serio - Vitoria</t>
  </si>
  <si>
    <t>LIRN - EPWR</t>
  </si>
  <si>
    <t>Napoli Capodichino - Wroclaw Strachowice</t>
  </si>
  <si>
    <t>LIPZ - EPKT</t>
  </si>
  <si>
    <t>Venezia Tessera - Katowice Pyrzowice</t>
  </si>
  <si>
    <t>LIPQ - LEVC</t>
  </si>
  <si>
    <t>Trieste Ronchi dei Legionari - Valencia</t>
  </si>
  <si>
    <t>LIPH - LEAL</t>
  </si>
  <si>
    <t>Treviso S. Angelo - Alicante</t>
  </si>
  <si>
    <t>LIRA - EETN</t>
  </si>
  <si>
    <t>Roma Ciampino - Tallinn Ulemiste</t>
  </si>
  <si>
    <t>LIBD - EDDS</t>
  </si>
  <si>
    <t>Bari Palese Macchie - Stuttgart Echterdingen</t>
  </si>
  <si>
    <t>LIPH - EKBI</t>
  </si>
  <si>
    <t>Treviso S. Angelo - Billund</t>
  </si>
  <si>
    <t>LIMF - LEZL</t>
  </si>
  <si>
    <t>Torino Caselle - Sevilla</t>
  </si>
  <si>
    <t>LIRP - LPPT</t>
  </si>
  <si>
    <t>Pisa S. Giusto - Lisboa</t>
  </si>
  <si>
    <t>LICC - LEZL</t>
  </si>
  <si>
    <t>Catania Fontanarossa - Sevilla</t>
  </si>
  <si>
    <t>LIEE - EPKK</t>
  </si>
  <si>
    <t>Cagliari Elmas - Krakow John Paul II</t>
  </si>
  <si>
    <t>LIBD - EDSB</t>
  </si>
  <si>
    <t>Bari Palese Macchie - Karlsruhe</t>
  </si>
  <si>
    <t>LIRN - LFOB</t>
  </si>
  <si>
    <t>Napoli Capodichino - Beauvais Tille</t>
  </si>
  <si>
    <t>LIPZ - ESSA</t>
  </si>
  <si>
    <t>Venezia Tessera - Stockholm Arlanda</t>
  </si>
  <si>
    <t>LIRP - GCFV</t>
  </si>
  <si>
    <t>Pisa S. Giusto - Fuerteventura Puerto Del Rosario</t>
  </si>
  <si>
    <t>LICJ - LEVC</t>
  </si>
  <si>
    <t>Palermo Punta Raisi - Valencia</t>
  </si>
  <si>
    <t>LIRF - LFBO</t>
  </si>
  <si>
    <t>Roma Fiumicino - Toulouse Blagnac</t>
  </si>
  <si>
    <t>LIBD - LPPR</t>
  </si>
  <si>
    <t>Bari Palese Macchie - Porto</t>
  </si>
  <si>
    <t>LIPX - LEPA</t>
  </si>
  <si>
    <t>Verona Villafranca - Palma de Mallorca</t>
  </si>
  <si>
    <t>LIPH - EVRA</t>
  </si>
  <si>
    <t>Treviso S. Angelo - Riga</t>
  </si>
  <si>
    <t>LIME - LEXJ</t>
  </si>
  <si>
    <t>Bergamo Orio al Serio - Santander</t>
  </si>
  <si>
    <t>LIRP - EKBI</t>
  </si>
  <si>
    <t>Pisa S. Giusto - Billund</t>
  </si>
  <si>
    <t>LICJ - EPKK</t>
  </si>
  <si>
    <t>Palermo Punta Raisi - Krakow John Paul II</t>
  </si>
  <si>
    <t>LIRA - LFBT</t>
  </si>
  <si>
    <t>Roma Ciampino - Tarbes-Lourdes</t>
  </si>
  <si>
    <t>LIMF - LEMG</t>
  </si>
  <si>
    <t>Torino Caselle - Malaga</t>
  </si>
  <si>
    <t>LIPZ - EETN</t>
  </si>
  <si>
    <t>Venezia Tessera - Tallinn Ulemiste</t>
  </si>
  <si>
    <t>LICC - EDDK</t>
  </si>
  <si>
    <t>Catania Fontanarossa - Cologne</t>
  </si>
  <si>
    <t>LIMC - EETN</t>
  </si>
  <si>
    <t>Milano Malpensa - Tallinn Ulemiste</t>
  </si>
  <si>
    <t>LIEE - LEVC</t>
  </si>
  <si>
    <t>Cagliari Elmas - Valencia</t>
  </si>
  <si>
    <t>LIBD - LEZL</t>
  </si>
  <si>
    <t>Bari Palese Macchie - Sevilla</t>
  </si>
  <si>
    <t>LIBR - LFPO</t>
  </si>
  <si>
    <t>Brindisi Casale - Paris Orly</t>
  </si>
  <si>
    <t>LIPZ - LEBB</t>
  </si>
  <si>
    <t>Venezia Tessera - Bilbao</t>
  </si>
  <si>
    <t>LIEE - LEZL</t>
  </si>
  <si>
    <t>Cagliari Elmas - Sevilla</t>
  </si>
  <si>
    <t>LIMJ - LROP</t>
  </si>
  <si>
    <t>Genova Sestri - Bucharest Otopeni International</t>
  </si>
  <si>
    <t>LIME - EKBI</t>
  </si>
  <si>
    <t>Bergamo Orio al Serio - Billund</t>
  </si>
  <si>
    <t>LIRN - LFBO</t>
  </si>
  <si>
    <t>Napoli Capodichino - Toulouse Blagnac</t>
  </si>
  <si>
    <t>LIRA - LRCV</t>
  </si>
  <si>
    <t>Roma Ciampino - Craiova</t>
  </si>
  <si>
    <t>LIME - LFBO</t>
  </si>
  <si>
    <t>Bergamo Orio al Serio - Toulouse Blagnac</t>
  </si>
  <si>
    <t>LIEA - EBCI</t>
  </si>
  <si>
    <t>Alghero Fertilia - Charleroi Brussels South Airport</t>
  </si>
  <si>
    <t>LIPE - LEST</t>
  </si>
  <si>
    <t>Bologna Borgo Panigale - Santiago de Compostela</t>
  </si>
  <si>
    <t>LIRF - LGKF</t>
  </si>
  <si>
    <t>Roma Fiumicino - Kefallinia Argostolion</t>
  </si>
  <si>
    <t>LIRN - LGZA</t>
  </si>
  <si>
    <t>Napoli Capodichino - Zakinthos Island</t>
  </si>
  <si>
    <t>LIPH - LFBD</t>
  </si>
  <si>
    <t>Treviso S. Angelo - Bordeaux Merignac</t>
  </si>
  <si>
    <t>LICA - EBCI</t>
  </si>
  <si>
    <t>Lamezia Terme - Charleroi Brussels South Airport</t>
  </si>
  <si>
    <t>LIRF - LGIR</t>
  </si>
  <si>
    <t>Roma Fiumicino - Heraklion N. Kazantzakis</t>
  </si>
  <si>
    <t>LICJ - LOWW</t>
  </si>
  <si>
    <t>Palermo Punta Raisi - Vienna</t>
  </si>
  <si>
    <t>LIPE - EDDN</t>
  </si>
  <si>
    <t>Bologna Borgo Panigale - Nurnberg</t>
  </si>
  <si>
    <t>LIBP - LROP</t>
  </si>
  <si>
    <t>Pescara - Bucharest Otopeni International</t>
  </si>
  <si>
    <t>LIME - LFBT</t>
  </si>
  <si>
    <t>Bergamo Orio al Serio - Tarbes-Lourdes</t>
  </si>
  <si>
    <t>LIEE - LOWW</t>
  </si>
  <si>
    <t>Cagliari Elmas - Vienna</t>
  </si>
  <si>
    <t>LIRF - EETN</t>
  </si>
  <si>
    <t>Roma Fiumicino - Tallinn Ulemiste</t>
  </si>
  <si>
    <t>LIMC - LCLK</t>
  </si>
  <si>
    <t>Milano Malpensa - Larnaca</t>
  </si>
  <si>
    <t>LIPR - EPMO</t>
  </si>
  <si>
    <t>Rimini Miramare - Warsaw Modlin</t>
  </si>
  <si>
    <t>LICA - LMML</t>
  </si>
  <si>
    <t>Lamezia Terme - Malta Luqa</t>
  </si>
  <si>
    <t>LIMC - LGKO</t>
  </si>
  <si>
    <t>Milano Malpensa - Kos</t>
  </si>
  <si>
    <t>LIPH - EPPO</t>
  </si>
  <si>
    <t>Treviso S. Angelo - Poznan Lawica</t>
  </si>
  <si>
    <t>LIEA - LEMD</t>
  </si>
  <si>
    <t>Alghero Fertilia - Madrid Barajas</t>
  </si>
  <si>
    <t>LIRA - LGKR</t>
  </si>
  <si>
    <t>Roma Ciampino - Kerkyra I. Kapodistrias</t>
  </si>
  <si>
    <t>LICC - EDJA</t>
  </si>
  <si>
    <t>Catania Fontanarossa - Memmingen</t>
  </si>
  <si>
    <t>LIMF - EPKK</t>
  </si>
  <si>
    <t>Torino Caselle - Krakow John Paul II</t>
  </si>
  <si>
    <t>LIMF - GCRR</t>
  </si>
  <si>
    <t>Torino Caselle - Lanzarote</t>
  </si>
  <si>
    <t>LIPH - LGTS</t>
  </si>
  <si>
    <t>Treviso S. Angelo - Thessaloniki Makedonia</t>
  </si>
  <si>
    <t>LIPE - EFHK</t>
  </si>
  <si>
    <t>Bologna Borgo Panigale - Helsinki Vantaa</t>
  </si>
  <si>
    <t>LIRN - LGTS</t>
  </si>
  <si>
    <t>Napoli Capodichino - Thessaloniki Makedonia</t>
  </si>
  <si>
    <t>LICT - LMML</t>
  </si>
  <si>
    <t>Trapani Birgi - Malta Luqa</t>
  </si>
  <si>
    <t>LIME - LGSR</t>
  </si>
  <si>
    <t>Bergamo Orio al Serio - Thira</t>
  </si>
  <si>
    <t>LIRP - GCTS</t>
  </si>
  <si>
    <t>Pisa S. Giusto - Tenerife Sur Reina Sofia</t>
  </si>
  <si>
    <t>LIEE - LHBP</t>
  </si>
  <si>
    <t>Cagliari Elmas - Budapest Ferihegy</t>
  </si>
  <si>
    <t>LIEA - LOWW</t>
  </si>
  <si>
    <t>Alghero Fertilia - Vienna</t>
  </si>
  <si>
    <t>LIBD - LGZA</t>
  </si>
  <si>
    <t>Bari Palese Macchie - Zakinthos Island</t>
  </si>
  <si>
    <t>LIME - LCPH</t>
  </si>
  <si>
    <t>Bergamo Orio al Serio - Paphos International</t>
  </si>
  <si>
    <t>LICC - EDFH</t>
  </si>
  <si>
    <t>Catania Fontanarossa - Hahn Airport</t>
  </si>
  <si>
    <t>LIPE - LRBC</t>
  </si>
  <si>
    <t>Bologna Borgo Panigale - Bacau</t>
  </si>
  <si>
    <t>LIPE - EPKT</t>
  </si>
  <si>
    <t>Bologna Borgo Panigale - Katowice Pyrzowice</t>
  </si>
  <si>
    <t>LICC - LRIA</t>
  </si>
  <si>
    <t>Catania Fontanarossa - Iasi</t>
  </si>
  <si>
    <t>LIMC - ESSA</t>
  </si>
  <si>
    <t>Milano Malpensa - Stockholm Arlanda</t>
  </si>
  <si>
    <t>LIRN - EDDN</t>
  </si>
  <si>
    <t>Napoli Capodichino - Nurnberg</t>
  </si>
  <si>
    <t>LIRN - EPKT</t>
  </si>
  <si>
    <t>Napoli Capodichino - Katowice Pyrzowice</t>
  </si>
  <si>
    <t>LIPH - EDFH</t>
  </si>
  <si>
    <t>Treviso S. Angelo - Hahn Airport</t>
  </si>
  <si>
    <t>LICJ - EIDW</t>
  </si>
  <si>
    <t>Palermo Punta Raisi - Dublin</t>
  </si>
  <si>
    <t>LIRP - EPGD</t>
  </si>
  <si>
    <t>Pisa S. Giusto - Gdansk Rebiechowo</t>
  </si>
  <si>
    <t>LIMJ - LEBL</t>
  </si>
  <si>
    <t>Genova Sestri - Barcelona El Prat</t>
  </si>
  <si>
    <t>LIBP - EDLV</t>
  </si>
  <si>
    <t>Pescara - Niederrhein</t>
  </si>
  <si>
    <t>LIRA - LRBC</t>
  </si>
  <si>
    <t>Roma Ciampino - Bacau</t>
  </si>
  <si>
    <t>LIRN - LFLL</t>
  </si>
  <si>
    <t>Napoli Capodichino - Lyon St-Exupéry</t>
  </si>
  <si>
    <t>LIEA - LHBP</t>
  </si>
  <si>
    <t>Alghero Fertilia - Budapest Ferihegy</t>
  </si>
  <si>
    <t>LICC - EBCI</t>
  </si>
  <si>
    <t>Catania Fontanarossa - Charleroi Brussels South Airport</t>
  </si>
  <si>
    <t>LIRF - LDZD</t>
  </si>
  <si>
    <t>Roma Fiumicino - Zadar</t>
  </si>
  <si>
    <t>LICC - LRCL</t>
  </si>
  <si>
    <t>Catania Fontanarossa - Cluj Napoca</t>
  </si>
  <si>
    <t>LIRZ - EBCI</t>
  </si>
  <si>
    <t>Perugia - Charleroi Brussels South Airport</t>
  </si>
  <si>
    <t>LICJ - EDFH</t>
  </si>
  <si>
    <t>Palermo Punta Raisi - Hahn Airport</t>
  </si>
  <si>
    <t>LIEE - LMML</t>
  </si>
  <si>
    <t>Cagliari Elmas - Malta Luqa</t>
  </si>
  <si>
    <t>LIPQ - LMML</t>
  </si>
  <si>
    <t>Trieste Ronchi dei Legionari - Malta Luqa</t>
  </si>
  <si>
    <t>LIEE - LPPR</t>
  </si>
  <si>
    <t>Cagliari Elmas - Porto</t>
  </si>
  <si>
    <t>LIME - EFLP</t>
  </si>
  <si>
    <t>Bergamo Orio al Serio - Lappeenranta</t>
  </si>
  <si>
    <t>LIPE - LRSV</t>
  </si>
  <si>
    <t>Bologna Borgo Panigale - Suceava Salcea</t>
  </si>
  <si>
    <t>LICA - EDJA</t>
  </si>
  <si>
    <t>Lamezia Terme - Memmingen</t>
  </si>
  <si>
    <t>LIPZ - LEXJ</t>
  </si>
  <si>
    <t>Venezia Tessera - Santander</t>
  </si>
  <si>
    <t>LIBR - EDJA</t>
  </si>
  <si>
    <t>Brindisi Casale - Memmingen</t>
  </si>
  <si>
    <t>LIPE - LEXJ</t>
  </si>
  <si>
    <t>Bologna Borgo Panigale - Santander</t>
  </si>
  <si>
    <t>LIEO - LFLL</t>
  </si>
  <si>
    <t>Olbia - Lyon St-Exupéry</t>
  </si>
  <si>
    <t>LIRN - LDZA</t>
  </si>
  <si>
    <t>Napoli Capodichino - Zagreb</t>
  </si>
  <si>
    <t>LIME - LPMA</t>
  </si>
  <si>
    <t>Bergamo Orio al Serio - Funchal</t>
  </si>
  <si>
    <t>LIPE - LRCV</t>
  </si>
  <si>
    <t>Bologna Borgo Panigale - Craiova</t>
  </si>
  <si>
    <t>LIBD - EHBK</t>
  </si>
  <si>
    <t>Bari Palese Macchie - Maastricht Aachen</t>
  </si>
  <si>
    <t>LIPZ - EPGD</t>
  </si>
  <si>
    <t>Venezia Tessera - Gdansk Rebiechowo</t>
  </si>
  <si>
    <t>LIBD - LRIA</t>
  </si>
  <si>
    <t>Bari Palese Macchie - Iasi</t>
  </si>
  <si>
    <t>LIME - LGSA</t>
  </si>
  <si>
    <t>Bergamo Orio al Serio - Chania Souda</t>
  </si>
  <si>
    <t>LIME - LROD</t>
  </si>
  <si>
    <t>Bergamo Orio al Serio - Oradea</t>
  </si>
  <si>
    <t>LIBP - LMML</t>
  </si>
  <si>
    <t>Pescara - Malta Luqa</t>
  </si>
  <si>
    <t>LIME - EIKN</t>
  </si>
  <si>
    <t>Bergamo Orio al Serio - Knock</t>
  </si>
  <si>
    <t>LIPX - LEBL</t>
  </si>
  <si>
    <t>Verona Villafranca - Barcelona El Prat</t>
  </si>
  <si>
    <t>LIPZ - EICK</t>
  </si>
  <si>
    <t>Venezia Tessera - Cork Intl</t>
  </si>
  <si>
    <t>LIBR - LEBL</t>
  </si>
  <si>
    <t>Brindisi Casale - Barcelona El Prat</t>
  </si>
  <si>
    <t>LICC - LFLL</t>
  </si>
  <si>
    <t>Catania Fontanarossa - Lyon St-Exupéry</t>
  </si>
  <si>
    <t>LICA - EDDF</t>
  </si>
  <si>
    <t>Lamezia Terme - Frankfurt International</t>
  </si>
  <si>
    <t>LIEE - EDDB</t>
  </si>
  <si>
    <t>Cagliari Elmas - Berlin Brandeburg</t>
  </si>
  <si>
    <t>LIPH - LRSV</t>
  </si>
  <si>
    <t>Treviso S. Angelo - Suceava Salcea</t>
  </si>
  <si>
    <t>LIEA - LROP</t>
  </si>
  <si>
    <t>Alghero Fertilia - Bucharest Otopeni International</t>
  </si>
  <si>
    <t>LIRP - ESSA</t>
  </si>
  <si>
    <t>Pisa S. Giusto - Stockholm Arlanda</t>
  </si>
  <si>
    <t>LIPE - LRTR</t>
  </si>
  <si>
    <t>Bologna Borgo Panigale - Timisoara</t>
  </si>
  <si>
    <t>LIRN - LDDU</t>
  </si>
  <si>
    <t>Napoli Capodichino - Dubrovnik</t>
  </si>
  <si>
    <t>LIPZ - LFBD</t>
  </si>
  <si>
    <t>Venezia Tessera - Bordeaux Merignac</t>
  </si>
  <si>
    <t>LIMC - EKAH</t>
  </si>
  <si>
    <t>Milano Malpensa - AARHUS TIRSTRUP</t>
  </si>
  <si>
    <t>LICC - EKCH</t>
  </si>
  <si>
    <t>Catania Fontanarossa - Copenhagen Kastrup</t>
  </si>
  <si>
    <t>LIPE - LGRP</t>
  </si>
  <si>
    <t>Bologna Borgo Panigale - Rhodes Diagoras Airport</t>
  </si>
  <si>
    <t>LIRN - LGRP</t>
  </si>
  <si>
    <t>Napoli Capodichino - Rhodes Diagoras Airport</t>
  </si>
  <si>
    <t>LIPY - EDLV</t>
  </si>
  <si>
    <t>Ancona Falconara - Niederrhein</t>
  </si>
  <si>
    <t>LIME - LEMH</t>
  </si>
  <si>
    <t>Bergamo Orio al Serio - Menorca</t>
  </si>
  <si>
    <t>LIRZ - LMML</t>
  </si>
  <si>
    <t>Perugia - Malta Luqa</t>
  </si>
  <si>
    <t>LICA - EDDN</t>
  </si>
  <si>
    <t>Lamezia Terme - Nurnberg</t>
  </si>
  <si>
    <t>LIRN - LGSK</t>
  </si>
  <si>
    <t>Napoli Capodichino - Skiathos</t>
  </si>
  <si>
    <t>LIRN - EDDH</t>
  </si>
  <si>
    <t>Napoli Capodichino - Hamburg Fuhlsbüttel</t>
  </si>
  <si>
    <t>LIRP - EKCH</t>
  </si>
  <si>
    <t>Pisa S. Giusto - Copenhagen Kastrup</t>
  </si>
  <si>
    <t>LIRF - LCLK</t>
  </si>
  <si>
    <t>Roma Fiumicino - Larnaca</t>
  </si>
  <si>
    <t>LIPH - LRSB</t>
  </si>
  <si>
    <t>Treviso S. Angelo - Sibiu</t>
  </si>
  <si>
    <t>LIRF - GCRR</t>
  </si>
  <si>
    <t>Roma Fiumicino - Lanzarote</t>
  </si>
  <si>
    <t>LIRN - LEMH</t>
  </si>
  <si>
    <t>Napoli Capodichino - Menorca</t>
  </si>
  <si>
    <t>LIMJ - LFPO</t>
  </si>
  <si>
    <t>Genova Sestri - Paris Orly</t>
  </si>
  <si>
    <t>LIPE - LGIR</t>
  </si>
  <si>
    <t>Bologna Borgo Panigale - Heraklion N. Kazantzakis</t>
  </si>
  <si>
    <t>LIMJ - EBCI</t>
  </si>
  <si>
    <t>Genova Sestri - Charleroi Brussels South Airport</t>
  </si>
  <si>
    <t>LIEO - LEBL</t>
  </si>
  <si>
    <t>Olbia - Barcelona El Prat</t>
  </si>
  <si>
    <t>LIME - LGIR</t>
  </si>
  <si>
    <t>Bergamo Orio al Serio - Heraklion N. Kazantzakis</t>
  </si>
  <si>
    <t>LIRN - LFRS</t>
  </si>
  <si>
    <t>Napoli Capodichino - Nantes Chateau Bougon</t>
  </si>
  <si>
    <t>LIRF - EPKT</t>
  </si>
  <si>
    <t>Roma Fiumicino - Katowice Pyrzowice</t>
  </si>
  <si>
    <t>LIEE - EDDF</t>
  </si>
  <si>
    <t>Cagliari Elmas - Frankfurt International</t>
  </si>
  <si>
    <t>LIBD - LGSR</t>
  </si>
  <si>
    <t>Bari Palese Macchie - Thira</t>
  </si>
  <si>
    <t>LIBD - LEAL</t>
  </si>
  <si>
    <t>Bari Palese Macchie - Alicante</t>
  </si>
  <si>
    <t>LIPE - LFML</t>
  </si>
  <si>
    <t>Bologna Borgo Panigale - Marseille</t>
  </si>
  <si>
    <t>LICJ - LFBD</t>
  </si>
  <si>
    <t>Palermo Punta Raisi - Bordeaux Merignac</t>
  </si>
  <si>
    <t>LIMJ - LFPG</t>
  </si>
  <si>
    <t>Genova Sestri - Paris Charles de Gaulle</t>
  </si>
  <si>
    <t>LIPZ - LGZA</t>
  </si>
  <si>
    <t>Venezia Tessera - Zakinthos Island</t>
  </si>
  <si>
    <t>LICC - ESSA</t>
  </si>
  <si>
    <t>Catania Fontanarossa - Stockholm Arlanda</t>
  </si>
  <si>
    <t>LIRN - EYKA</t>
  </si>
  <si>
    <t>Napoli Capodichino - Kaunas</t>
  </si>
  <si>
    <t>LIPY - EPKK</t>
  </si>
  <si>
    <t>Ancona Falconara - Krakow John Paul II</t>
  </si>
  <si>
    <t>LIPE - LEMH</t>
  </si>
  <si>
    <t>Bologna Borgo Panigale - Menorca</t>
  </si>
  <si>
    <t>LIRF - LGKR</t>
  </si>
  <si>
    <t>Roma Fiumicino - Kerkyra I. Kapodistrias</t>
  </si>
  <si>
    <t>LIBD - EIDW</t>
  </si>
  <si>
    <t>Bari Palese Macchie - Dublin</t>
  </si>
  <si>
    <t>LIEO - LFMN</t>
  </si>
  <si>
    <t>Olbia - Nice Cote d'Azur</t>
  </si>
  <si>
    <t>LIBD - LRCL</t>
  </si>
  <si>
    <t>Bari Palese Macchie - Cluj Napoca</t>
  </si>
  <si>
    <t>LIPE - LEZG</t>
  </si>
  <si>
    <t>Bologna Borgo Panigale - Zaragoza</t>
  </si>
  <si>
    <t>LIBR - LFOB</t>
  </si>
  <si>
    <t>Brindisi Casale - Beauvais Tille</t>
  </si>
  <si>
    <t>LIRP - EPWR</t>
  </si>
  <si>
    <t>Pisa S. Giusto - Wroclaw Strachowice</t>
  </si>
  <si>
    <t>LICJ - EDDF</t>
  </si>
  <si>
    <t>Palermo Punta Raisi - Frankfurt International</t>
  </si>
  <si>
    <t>LIEE - EPPO</t>
  </si>
  <si>
    <t>Cagliari Elmas - Poznan Lawica</t>
  </si>
  <si>
    <t>LIEO - EPWA</t>
  </si>
  <si>
    <t>Olbia - Warsaw Frédéric Chopin Intl</t>
  </si>
  <si>
    <t>LIEE - LEMD</t>
  </si>
  <si>
    <t>Cagliari Elmas - Madrid Barajas</t>
  </si>
  <si>
    <t>LIEE - EIDW</t>
  </si>
  <si>
    <t>Cagliari Elmas - Dublin</t>
  </si>
  <si>
    <t>LIEE - LFPG</t>
  </si>
  <si>
    <t>Cagliari Elmas - Paris Charles de Gaulle</t>
  </si>
  <si>
    <t>LIRN - EHEH</t>
  </si>
  <si>
    <t>Napoli Capodichino - Eindhoven</t>
  </si>
  <si>
    <t>LIEO - EDDH</t>
  </si>
  <si>
    <t>Olbia - Hamburg Fuhlsbüttel</t>
  </si>
  <si>
    <t>LICT - EPMO</t>
  </si>
  <si>
    <t>Trapani Birgi - Warsaw Modlin</t>
  </si>
  <si>
    <t>LIBR - LEMD</t>
  </si>
  <si>
    <t>Brindisi Casale - Madrid Barajas</t>
  </si>
  <si>
    <t>LIPX - LPPR</t>
  </si>
  <si>
    <t>Verona Villafranca - Porto</t>
  </si>
  <si>
    <t>LIRZ - LROP</t>
  </si>
  <si>
    <t>Perugia - Bucharest Otopeni International</t>
  </si>
  <si>
    <t>LIEA - EIDW</t>
  </si>
  <si>
    <t>Alghero Fertilia - Dublin</t>
  </si>
  <si>
    <t>LIRP - EPMO</t>
  </si>
  <si>
    <t>Pisa S. Giusto - Warsaw Modlin</t>
  </si>
  <si>
    <t>LIRZ - LEBL</t>
  </si>
  <si>
    <t>Perugia - Barcelona El Prat</t>
  </si>
  <si>
    <t>LICA - EDSB</t>
  </si>
  <si>
    <t>Lamezia Terme - Karlsruhe</t>
  </si>
  <si>
    <t>LIMC - LEBB</t>
  </si>
  <si>
    <t>Milano Malpensa - Bilbao</t>
  </si>
  <si>
    <t>LIBD - EDDN</t>
  </si>
  <si>
    <t>Bari Palese Macchie - Nurnberg</t>
  </si>
  <si>
    <t>LIMF - EPWR</t>
  </si>
  <si>
    <t>Torino Caselle - Wroclaw Strachowice</t>
  </si>
  <si>
    <t>LIEO - LFRS</t>
  </si>
  <si>
    <t>Olbia - Nantes Chateau Bougon</t>
  </si>
  <si>
    <t>LIEE - EDDN</t>
  </si>
  <si>
    <t>Cagliari Elmas - Nurnberg</t>
  </si>
  <si>
    <t>LICT - EPKT</t>
  </si>
  <si>
    <t>Trapani Birgi - Katowice Pyrzowice</t>
  </si>
  <si>
    <t>LICT - EDSB</t>
  </si>
  <si>
    <t>Trapani Birgi - Karlsruhe</t>
  </si>
  <si>
    <t>LIRP - EDDK</t>
  </si>
  <si>
    <t>Pisa S. Giusto - Cologne</t>
  </si>
  <si>
    <t>LIRN - EDDK</t>
  </si>
  <si>
    <t>Napoli Capodichino - Cologne</t>
  </si>
  <si>
    <t>LICJ - EDSB</t>
  </si>
  <si>
    <t>Palermo Punta Raisi - Karlsruhe</t>
  </si>
  <si>
    <t>LIPH - LRCL</t>
  </si>
  <si>
    <t>Treviso S. Angelo - Cluj Napoca</t>
  </si>
  <si>
    <t>LICT - EBCI</t>
  </si>
  <si>
    <t>Trapani Birgi - Charleroi Brussels South Airport</t>
  </si>
  <si>
    <t>LIPZ - LEIB</t>
  </si>
  <si>
    <t>Venezia Tessera - Ibiza</t>
  </si>
  <si>
    <t>LIRF - LGRP</t>
  </si>
  <si>
    <t>Roma Fiumicino - Rhodes Diagoras Airport</t>
  </si>
  <si>
    <t>LIBP - LKPR</t>
  </si>
  <si>
    <t>Pescara - Prague Ruzyne</t>
  </si>
  <si>
    <t>2022 - Collegamenti con i paesi dell'Unione Europea</t>
  </si>
  <si>
    <t>LIPZ - EGKK</t>
  </si>
  <si>
    <t>Venezia Tessera - London Gatwick</t>
  </si>
  <si>
    <t>LIPX - EGKK</t>
  </si>
  <si>
    <t>Verona Villafranca - London Gatwick</t>
  </si>
  <si>
    <t>LIRF - KBOS</t>
  </si>
  <si>
    <t>Roma Fiumicino - Boston Logan International</t>
  </si>
  <si>
    <t>LIRF - KORD</t>
  </si>
  <si>
    <t>Roma Fiumicino - Chicago O'Hare International</t>
  </si>
  <si>
    <t>LIRF - SAEZ</t>
  </si>
  <si>
    <t>Roma Fiumicino - Buenos Aires Ezeiza</t>
  </si>
  <si>
    <t>LIRF - SBGR</t>
  </si>
  <si>
    <t>Roma Fiumicino - Sao Paulo Guarulhos Intl</t>
  </si>
  <si>
    <t>LIRP - EGKK</t>
  </si>
  <si>
    <t>Pisa S. Giusto - London Gatwick</t>
  </si>
  <si>
    <t>LIMC - SBGR</t>
  </si>
  <si>
    <t>Milano Malpensa - Sao Paulo Guarulhos Intl</t>
  </si>
  <si>
    <t>LIRN - HESH</t>
  </si>
  <si>
    <t>Napoli Capodichino - Sharm El Sheikh Ophira</t>
  </si>
  <si>
    <t>LIRF - OMAA</t>
  </si>
  <si>
    <t>Roma Fiumicino - Abu Dhabi International</t>
  </si>
  <si>
    <t>LIRN - EGCC</t>
  </si>
  <si>
    <t>Napoli Capodichino - Manchester International</t>
  </si>
  <si>
    <t>LIRP - EGCC</t>
  </si>
  <si>
    <t>Pisa S. Giusto - Manchester International</t>
  </si>
  <si>
    <t>LIBD - EGKK</t>
  </si>
  <si>
    <t>Bari Palese Macchie - London Gatwick</t>
  </si>
  <si>
    <t>LIRF - KPHL</t>
  </si>
  <si>
    <t>Roma Fiumicino - Philadelphia International</t>
  </si>
  <si>
    <t>LIMC - GMMX</t>
  </si>
  <si>
    <t>Milano Malpensa - Marrakech Menara</t>
  </si>
  <si>
    <t>LIMF - EGKK</t>
  </si>
  <si>
    <t>Torino Caselle - London Gatwick</t>
  </si>
  <si>
    <t>LIRF - KMIA</t>
  </si>
  <si>
    <t>Roma Fiumicino - Miami International</t>
  </si>
  <si>
    <t>LIRF - EGCC</t>
  </si>
  <si>
    <t>Roma Fiumicino - Manchester International</t>
  </si>
  <si>
    <t>LIMC - WSSS</t>
  </si>
  <si>
    <t>Milano Malpensa - Singapore Changi</t>
  </si>
  <si>
    <t>LIRF - KIAD</t>
  </si>
  <si>
    <t>Roma Fiumicino - Washington Dulles Intl</t>
  </si>
  <si>
    <t>LIMC - HEMA</t>
  </si>
  <si>
    <t>Milano Malpensa - Marsa Alam</t>
  </si>
  <si>
    <t>LIRF - KLAX</t>
  </si>
  <si>
    <t>Roma Fiumicino - Los Angeles International</t>
  </si>
  <si>
    <t>LIPZ - EGCC</t>
  </si>
  <si>
    <t>Venezia Tessera - Manchester International</t>
  </si>
  <si>
    <t>LIRF - KCLT</t>
  </si>
  <si>
    <t>Roma Fiumicino - Charlotte Douglas</t>
  </si>
  <si>
    <t>LIRQ - EGLC</t>
  </si>
  <si>
    <t>Firenze Peretola - London City Airport</t>
  </si>
  <si>
    <t>LIRN - LLBG</t>
  </si>
  <si>
    <t>Napoli Capodichino - Tel Aviv Ben Gurion Intl</t>
  </si>
  <si>
    <t>LIEO - EGKK</t>
  </si>
  <si>
    <t>Olbia - London Gatwick</t>
  </si>
  <si>
    <t>LIMC - OOMS</t>
  </si>
  <si>
    <t>Milano Malpensa - Muscat Intl</t>
  </si>
  <si>
    <t>LIRF - OJAI</t>
  </si>
  <si>
    <t>Roma Fiumicino - Amman Queen Alia Intl</t>
  </si>
  <si>
    <t>LIML - EGKK</t>
  </si>
  <si>
    <t>Milano Linate - London Gatwick</t>
  </si>
  <si>
    <t>LIRA - EGPH</t>
  </si>
  <si>
    <t>Roma Ciampino - Edinburgh Turnhouse</t>
  </si>
  <si>
    <t>LIML - EGLC</t>
  </si>
  <si>
    <t>Milano Linate - London City Airport</t>
  </si>
  <si>
    <t>LIRF - HESH</t>
  </si>
  <si>
    <t>Roma Fiumicino - Sharm El Sheikh Ophira</t>
  </si>
  <si>
    <t>LIPX - EGSS</t>
  </si>
  <si>
    <t>Verona Villafranca - London Stansted</t>
  </si>
  <si>
    <t>LIPZ - KPHL</t>
  </si>
  <si>
    <t>Venezia Tessera - Philadelphia International</t>
  </si>
  <si>
    <t>LICC - EGGW</t>
  </si>
  <si>
    <t>Catania Fontanarossa - London Luton International</t>
  </si>
  <si>
    <t>LIRF - EGGD</t>
  </si>
  <si>
    <t>Roma Fiumicino - Bristol</t>
  </si>
  <si>
    <t>LIRN - KEWR</t>
  </si>
  <si>
    <t>Napoli Capodichino - Newark Liberty Intl</t>
  </si>
  <si>
    <t>LIPZ - KEWR</t>
  </si>
  <si>
    <t>Venezia Tessera - Newark Liberty Intl</t>
  </si>
  <si>
    <t>LIMC - KORD</t>
  </si>
  <si>
    <t>Milano Malpensa - Chicago O'Hare International</t>
  </si>
  <si>
    <t>LIMC - KATL</t>
  </si>
  <si>
    <t>Milano Malpensa - Atlanta William B Hartsfield</t>
  </si>
  <si>
    <t>LIPZ - LLBG</t>
  </si>
  <si>
    <t>Venezia Tessera - Tel Aviv Ben Gurion Intl</t>
  </si>
  <si>
    <t>LICJ - EGKK</t>
  </si>
  <si>
    <t>Palermo Punta Raisi - London Gatwick</t>
  </si>
  <si>
    <t>LIME - OJAI</t>
  </si>
  <si>
    <t>Bergamo Orio al Serio - Amman Queen Alia Intl</t>
  </si>
  <si>
    <t>LIEE - EGKK</t>
  </si>
  <si>
    <t>Cagliari Elmas - London Gatwick</t>
  </si>
  <si>
    <t>LIRN - EGPH</t>
  </si>
  <si>
    <t>Napoli Capodichino - Edinburgh Turnhouse</t>
  </si>
  <si>
    <t>LIRF - RKSI</t>
  </si>
  <si>
    <t>Roma Fiumicino - Seoul Incheon Intl</t>
  </si>
  <si>
    <t>LIPH - EGCC</t>
  </si>
  <si>
    <t>Treviso S. Angelo - Manchester International</t>
  </si>
  <si>
    <t>LIRF - LYBE</t>
  </si>
  <si>
    <t>Roma Fiumicino - Belgrade Nikola Tesla Airport</t>
  </si>
  <si>
    <t>LIPX - EGCC</t>
  </si>
  <si>
    <t>Verona Villafranca - Manchester International</t>
  </si>
  <si>
    <t>LIPX - HEMA</t>
  </si>
  <si>
    <t>Verona Villafranca - Marsa Alam</t>
  </si>
  <si>
    <t>LIMC - CYUL</t>
  </si>
  <si>
    <t>Milano Malpensa - Montréal Pierre Elliott Trudeau</t>
  </si>
  <si>
    <t>LIPX - EGBB</t>
  </si>
  <si>
    <t>Verona Villafranca - Birmingham International</t>
  </si>
  <si>
    <t>LIEE - EGSS</t>
  </si>
  <si>
    <t>Cagliari Elmas - London Stansted</t>
  </si>
  <si>
    <t>LIPE - EGGW</t>
  </si>
  <si>
    <t>Bologna Borgo Panigale - London Luton International</t>
  </si>
  <si>
    <t>LIPE - EGCC</t>
  </si>
  <si>
    <t>Bologna Borgo Panigale - Manchester International</t>
  </si>
  <si>
    <t>LIPE - LTFJ</t>
  </si>
  <si>
    <t>Bologna Borgo Panigale - Istanbul Sabiha Gokcen</t>
  </si>
  <si>
    <t>LIRF - WSSS</t>
  </si>
  <si>
    <t>Roma Fiumicino - Singapore Changi</t>
  </si>
  <si>
    <t>LIRA - GMMX</t>
  </si>
  <si>
    <t>Roma Ciampino - Marrakech Menara</t>
  </si>
  <si>
    <t>LIPX - HESH</t>
  </si>
  <si>
    <t>Verona Villafranca - Sharm El Sheikh Ophira</t>
  </si>
  <si>
    <t>LIMC - EGPH</t>
  </si>
  <si>
    <t>Milano Malpensa - Edinburgh Turnhouse</t>
  </si>
  <si>
    <t>LIME - EGNX</t>
  </si>
  <si>
    <t>Bergamo Orio al Serio - East Midlands</t>
  </si>
  <si>
    <t>LIRF - EGBB</t>
  </si>
  <si>
    <t>Roma Fiumicino - Birmingham International</t>
  </si>
  <si>
    <t>LIRF - LUKK</t>
  </si>
  <si>
    <t>Roma Fiumicino - Kishinev</t>
  </si>
  <si>
    <t>LIMC - OEJN</t>
  </si>
  <si>
    <t>Milano Malpensa - Jeddah</t>
  </si>
  <si>
    <t>LIRF - BIKF</t>
  </si>
  <si>
    <t>Roma Fiumicino - Reykjavik Intl</t>
  </si>
  <si>
    <t>LIPQ - EGSS</t>
  </si>
  <si>
    <t>Trieste Ronchi dei Legionari - London Stansted</t>
  </si>
  <si>
    <t>LIRN - OMDB</t>
  </si>
  <si>
    <t>Napoli Capodichino - Dubai Intl</t>
  </si>
  <si>
    <t>LICA - EGSS</t>
  </si>
  <si>
    <t>Lamezia Terme - London Stansted</t>
  </si>
  <si>
    <t>LIME - ENTO</t>
  </si>
  <si>
    <t>Bergamo Orio al Serio - Oslo Sandefjord Torp</t>
  </si>
  <si>
    <t>LIPH - EGGD</t>
  </si>
  <si>
    <t>Treviso S. Angelo - Bristol</t>
  </si>
  <si>
    <t>LIRF - EGGP</t>
  </si>
  <si>
    <t>Roma Fiumicino - Liverpool International Airport</t>
  </si>
  <si>
    <t>LIPZ - CYYZ</t>
  </si>
  <si>
    <t>Venezia Tessera - Toronto Pearson International</t>
  </si>
  <si>
    <t>LIMC - LYBE</t>
  </si>
  <si>
    <t>Milano Malpensa - Belgrade Nikola Tesla Airport</t>
  </si>
  <si>
    <t>LIPZ - CYUL</t>
  </si>
  <si>
    <t>Venezia Tessera - Montréal Pierre Elliott Trudeau</t>
  </si>
  <si>
    <t>LIME - EGGD</t>
  </si>
  <si>
    <t>Bergamo Orio al Serio - Bristol</t>
  </si>
  <si>
    <t>LIRN - EGGD</t>
  </si>
  <si>
    <t>Napoli Capodichino - Bristol</t>
  </si>
  <si>
    <t>LIRZ - LATI</t>
  </si>
  <si>
    <t>Perugia - Tirana Rinas</t>
  </si>
  <si>
    <t>LIMC - MDLR</t>
  </si>
  <si>
    <t>Milano Malpensa - La Romana</t>
  </si>
  <si>
    <t>LIRF - CYYC</t>
  </si>
  <si>
    <t>Roma Fiumicino - Calgary International</t>
  </si>
  <si>
    <t>LIPE - HESH</t>
  </si>
  <si>
    <t>Bologna Borgo Panigale - Sharm El Sheikh Ophira</t>
  </si>
  <si>
    <t>LIRN - EGBB</t>
  </si>
  <si>
    <t>Napoli Capodichino - Birmingham International</t>
  </si>
  <si>
    <t>LIME - EGKK</t>
  </si>
  <si>
    <t>Bergamo Orio al Serio - London Gatwick</t>
  </si>
  <si>
    <t>LIPE - HEMA</t>
  </si>
  <si>
    <t>Bologna Borgo Panigale - Marsa Alam</t>
  </si>
  <si>
    <t>LIMC - VRMM</t>
  </si>
  <si>
    <t>Milano Malpensa - Malé Intl</t>
  </si>
  <si>
    <t>LIEO - EGLL</t>
  </si>
  <si>
    <t>Olbia - London Heathrow</t>
  </si>
  <si>
    <t>LICC - LATI</t>
  </si>
  <si>
    <t>Catania Fontanarossa - Tirana Rinas</t>
  </si>
  <si>
    <t>LIRP - EGGD</t>
  </si>
  <si>
    <t>Pisa S. Giusto - Bristol</t>
  </si>
  <si>
    <t>LIRP - ENGM</t>
  </si>
  <si>
    <t>Pisa S. Giusto - Oslo Gardermoen</t>
  </si>
  <si>
    <t>LIPE - EGKK</t>
  </si>
  <si>
    <t>Bologna Borgo Panigale - London Gatwick</t>
  </si>
  <si>
    <t>LIRF - OEJN</t>
  </si>
  <si>
    <t>Roma Fiumicino - Jeddah</t>
  </si>
  <si>
    <t>LIPE - EGPH</t>
  </si>
  <si>
    <t>Bologna Borgo Panigale - Edinburgh Turnhouse</t>
  </si>
  <si>
    <t>LIPE - LLBG</t>
  </si>
  <si>
    <t>Bologna Borgo Panigale - Tel Aviv Ben Gurion Intl</t>
  </si>
  <si>
    <t>LIRP - GMMX</t>
  </si>
  <si>
    <t>Pisa S. Giusto - Marrakech Menara</t>
  </si>
  <si>
    <t>LIBD - LSZM</t>
  </si>
  <si>
    <t>Bari Palese Macchie - Basel Mulhouse Euroairport</t>
  </si>
  <si>
    <t>LIRA - LYBE</t>
  </si>
  <si>
    <t>Roma Ciampino - Belgrade Nikola Tesla Airport</t>
  </si>
  <si>
    <t>LIBD - HESH</t>
  </si>
  <si>
    <t>Bari Palese Macchie - Sharm El Sheikh Ophira</t>
  </si>
  <si>
    <t>LIPX - LLBG</t>
  </si>
  <si>
    <t>Verona Villafranca - Tel Aviv Ben Gurion Intl</t>
  </si>
  <si>
    <t>LIBD - LTFM</t>
  </si>
  <si>
    <t>Bari Palese Macchie - Istanbul Airport</t>
  </si>
  <si>
    <t>LIMC - OJAI</t>
  </si>
  <si>
    <t>Milano Malpensa - Amman Queen Alia Intl</t>
  </si>
  <si>
    <t>LICC - LLBG</t>
  </si>
  <si>
    <t>Catania Fontanarossa - Tel Aviv Ben Gurion Intl</t>
  </si>
  <si>
    <t>LIMC - LUKK</t>
  </si>
  <si>
    <t>Milano Malpensa - Kishinev</t>
  </si>
  <si>
    <t>LIMC - OBBI</t>
  </si>
  <si>
    <t>Milano Malpensa - Bahrain International</t>
  </si>
  <si>
    <t>LIPR - LATI</t>
  </si>
  <si>
    <t>Rimini Miramare - Tirana Rinas</t>
  </si>
  <si>
    <t>LIME - EGBB</t>
  </si>
  <si>
    <t>Bergamo Orio al Serio - Birmingham International</t>
  </si>
  <si>
    <t>LIMC - BKPR</t>
  </si>
  <si>
    <t>Milano Malpensa - Pristina</t>
  </si>
  <si>
    <t>LIEO - EGCC</t>
  </si>
  <si>
    <t>Olbia - Manchester International</t>
  </si>
  <si>
    <t>LIMC - EGLC</t>
  </si>
  <si>
    <t>Milano Malpensa - London City Airport</t>
  </si>
  <si>
    <t>LIPH - EGPH</t>
  </si>
  <si>
    <t>Treviso S. Angelo - Edinburgh Turnhouse</t>
  </si>
  <si>
    <t>LIPZ - EGGW</t>
  </si>
  <si>
    <t>Venezia Tessera - London Luton International</t>
  </si>
  <si>
    <t>LIRF - LYPG</t>
  </si>
  <si>
    <t>Roma Fiumicino - Podgorica Airport</t>
  </si>
  <si>
    <t>LIPH - LWSK</t>
  </si>
  <si>
    <t>Treviso S. Angelo - Skopje</t>
  </si>
  <si>
    <t>LIPZ - EGGD</t>
  </si>
  <si>
    <t>Venezia Tessera - Bristol</t>
  </si>
  <si>
    <t>LICC - GMMN</t>
  </si>
  <si>
    <t>Catania Fontanarossa - Casablanca Mohamed V</t>
  </si>
  <si>
    <t>LICC - OMDB</t>
  </si>
  <si>
    <t>Catania Fontanarossa - Dubai Intl</t>
  </si>
  <si>
    <t>LICC - EGLL</t>
  </si>
  <si>
    <t>Catania Fontanarossa - London Heathrow</t>
  </si>
  <si>
    <t>LIMC - RKSI</t>
  </si>
  <si>
    <t>Milano Malpensa - Seoul Incheon Intl</t>
  </si>
  <si>
    <t>LIRP - EGPH</t>
  </si>
  <si>
    <t>Pisa S. Giusto - Edinburgh Turnhouse</t>
  </si>
  <si>
    <t>LIPZ - ENGM</t>
  </si>
  <si>
    <t>Venezia Tessera - Oslo Gardermoen</t>
  </si>
  <si>
    <t>LIME - GMFF</t>
  </si>
  <si>
    <t>Bergamo Orio al Serio - Fez Sais</t>
  </si>
  <si>
    <t>LIMF - EGLL</t>
  </si>
  <si>
    <t>Torino Caselle - London Heathrow</t>
  </si>
  <si>
    <t>LIPE - OJAI</t>
  </si>
  <si>
    <t>Bologna Borgo Panigale - Amman Queen Alia Intl</t>
  </si>
  <si>
    <t>LIRF - OKBK</t>
  </si>
  <si>
    <t>Roma Fiumicino - Kuwait International</t>
  </si>
  <si>
    <t>LIEE - LSZH</t>
  </si>
  <si>
    <t>Cagliari Elmas - Zurich</t>
  </si>
  <si>
    <t>LIPH - GMMX</t>
  </si>
  <si>
    <t>Treviso S. Angelo - Marrakech Menara</t>
  </si>
  <si>
    <t>LIME - LYNI</t>
  </si>
  <si>
    <t>Bergamo Orio al Serio - Nis Konstantin Veliki</t>
  </si>
  <si>
    <t>LICC - EGCC</t>
  </si>
  <si>
    <t>Catania Fontanarossa - Manchester International</t>
  </si>
  <si>
    <t>LIRN - GMMX</t>
  </si>
  <si>
    <t>Napoli Capodichino - Marrakech Menara</t>
  </si>
  <si>
    <t>LIMC - LWSK</t>
  </si>
  <si>
    <t>Milano Malpensa - Skopje</t>
  </si>
  <si>
    <t>LIPH - EGNX</t>
  </si>
  <si>
    <t>Treviso S. Angelo - East Midlands</t>
  </si>
  <si>
    <t>LICJ - EGPH</t>
  </si>
  <si>
    <t>Palermo Punta Raisi - Edinburgh Turnhouse</t>
  </si>
  <si>
    <t>LIPE - DTTA</t>
  </si>
  <si>
    <t>Bologna Borgo Panigale - Tunis Carthage</t>
  </si>
  <si>
    <t>LIRF - HEBA</t>
  </si>
  <si>
    <t>Roma Fiumicino - Borg El Arab</t>
  </si>
  <si>
    <t>LICJ - EGGW</t>
  </si>
  <si>
    <t>Palermo Punta Raisi - London Luton International</t>
  </si>
  <si>
    <t>LIMC - OKBK</t>
  </si>
  <si>
    <t>Milano Malpensa - Kuwait International</t>
  </si>
  <si>
    <t>LIMF - GMMX</t>
  </si>
  <si>
    <t>Torino Caselle - Marrakech Menara</t>
  </si>
  <si>
    <t>LIME - HEMA</t>
  </si>
  <si>
    <t>Bergamo Orio al Serio - Marsa Alam</t>
  </si>
  <si>
    <t>LIBR - EGLL</t>
  </si>
  <si>
    <t>Brindisi Casale - London Heathrow</t>
  </si>
  <si>
    <t>LIMF - LLBG</t>
  </si>
  <si>
    <t>Torino Caselle - Tel Aviv Ben Gurion Intl</t>
  </si>
  <si>
    <t>LIMC - EGGD</t>
  </si>
  <si>
    <t>Milano Malpensa - Bristol</t>
  </si>
  <si>
    <t>LIMC - OLBA</t>
  </si>
  <si>
    <t>Milano Malpensa - Beirut International</t>
  </si>
  <si>
    <t>LIMF - GMMN</t>
  </si>
  <si>
    <t>Torino Caselle - Casablanca Mohamed V</t>
  </si>
  <si>
    <t>LIRF - OERK</t>
  </si>
  <si>
    <t>Roma Fiumicino - Riyadh King Khaled Intl</t>
  </si>
  <si>
    <t>LIME - GMTT</t>
  </si>
  <si>
    <t>Bergamo Orio al Serio - Tangier Ibn Batouta</t>
  </si>
  <si>
    <t>LIME - EGGP</t>
  </si>
  <si>
    <t>Bergamo Orio al Serio - Liverpool International Airport</t>
  </si>
  <si>
    <t>LIMC - MUHA</t>
  </si>
  <si>
    <t>Milano Malpensa - Havana Jose Marti Intl</t>
  </si>
  <si>
    <t>LIEA - EGSS</t>
  </si>
  <si>
    <t>Alghero Fertilia - London Stansted</t>
  </si>
  <si>
    <t>LIRF - EGPF</t>
  </si>
  <si>
    <t>Roma Fiumicino - Glasgow International</t>
  </si>
  <si>
    <t>LIME - EGNT</t>
  </si>
  <si>
    <t>Bergamo Orio al Serio - Newcastle Airport</t>
  </si>
  <si>
    <t>LICJ - LSGG</t>
  </si>
  <si>
    <t>Palermo Punta Raisi - Geneva Cointrin</t>
  </si>
  <si>
    <t>LICT - EGSS</t>
  </si>
  <si>
    <t>Trapani Birgi - London Stansted</t>
  </si>
  <si>
    <t>LIEO - EGGD</t>
  </si>
  <si>
    <t>Olbia - Bristol</t>
  </si>
  <si>
    <t>LIBD - LLBG</t>
  </si>
  <si>
    <t>Bari Palese Macchie - Tel Aviv Ben Gurion Intl</t>
  </si>
  <si>
    <t>LIPE - GMMX</t>
  </si>
  <si>
    <t>Bologna Borgo Panigale - Marrakech Menara</t>
  </si>
  <si>
    <t>LIPH - GMFF</t>
  </si>
  <si>
    <t>Treviso S. Angelo - Fez Sais</t>
  </si>
  <si>
    <t>LIMP - LUKK</t>
  </si>
  <si>
    <t>Parma - Kishinev</t>
  </si>
  <si>
    <t>LIRF - HEMA</t>
  </si>
  <si>
    <t>Roma Fiumicino - Marsa Alam</t>
  </si>
  <si>
    <t>LIRF - VIAR</t>
  </si>
  <si>
    <t>Roma Fiumicino - Sri Guru Ram Dass Jee Intl</t>
  </si>
  <si>
    <t>LIMC - UGKO</t>
  </si>
  <si>
    <t>Milano Malpensa - Kutaisi</t>
  </si>
  <si>
    <t>LIMC - UAAA</t>
  </si>
  <si>
    <t>Milano Malpensa - ALMATY</t>
  </si>
  <si>
    <t>LIMF - EGCC</t>
  </si>
  <si>
    <t>Torino Caselle - Manchester International</t>
  </si>
  <si>
    <t>LIMC - OIIE</t>
  </si>
  <si>
    <t>Milano Malpensa - Tehran Imam Khomeini</t>
  </si>
  <si>
    <t>LICA - LSZM</t>
  </si>
  <si>
    <t>Lamezia Terme - Basel Mulhouse Euroairport</t>
  </si>
  <si>
    <t>LIMF - EGPH</t>
  </si>
  <si>
    <t>Torino Caselle - Edinburgh Turnhouse</t>
  </si>
  <si>
    <t>LIPZ - BIKF</t>
  </si>
  <si>
    <t>Venezia Tessera - Reykjavik Intl</t>
  </si>
  <si>
    <t>LICJ - EGLL</t>
  </si>
  <si>
    <t>Palermo Punta Raisi - London Heathrow</t>
  </si>
  <si>
    <t>LIME - GMAD</t>
  </si>
  <si>
    <t>Bergamo Orio al Serio - Agadir Almassira</t>
  </si>
  <si>
    <t>LIRF - VRMM</t>
  </si>
  <si>
    <t>Roma Fiumicino - Malé Intl</t>
  </si>
  <si>
    <t>LIPZ - LTFJ</t>
  </si>
  <si>
    <t>Venezia Tessera - Istanbul Sabiha Gokcen</t>
  </si>
  <si>
    <t>LIBR - EGKK</t>
  </si>
  <si>
    <t>Brindisi Casale - London Gatwick</t>
  </si>
  <si>
    <t>LIRN - ENGM</t>
  </si>
  <si>
    <t>Napoli Capodichino - Oslo Gardermoen</t>
  </si>
  <si>
    <t>LIPZ - EGBB</t>
  </si>
  <si>
    <t>Venezia Tessera - Birmingham International</t>
  </si>
  <si>
    <t>LIMC - LYPG</t>
  </si>
  <si>
    <t>Milano Malpensa - Podgorica Airport</t>
  </si>
  <si>
    <t>LIRF - MDLR</t>
  </si>
  <si>
    <t>Roma Fiumicino - La Romana</t>
  </si>
  <si>
    <t>LIRF - GMME</t>
  </si>
  <si>
    <t>Roma Fiumicino - Rabat Sale</t>
  </si>
  <si>
    <t>LIPE - LWSK</t>
  </si>
  <si>
    <t>Bologna Borgo Panigale - Skopje</t>
  </si>
  <si>
    <t>LIRF - EGNT</t>
  </si>
  <si>
    <t>Roma Fiumicino - Newcastle Airport</t>
  </si>
  <si>
    <t>LIMJ - EGCC</t>
  </si>
  <si>
    <t>Genova Sestri - Manchester International</t>
  </si>
  <si>
    <t>LIMC - HEBA</t>
  </si>
  <si>
    <t>Milano Malpensa - Borg El Arab</t>
  </si>
  <si>
    <t>LIRF - YSSY</t>
  </si>
  <si>
    <t>Roma Fiumicino - Sydney Kingsford Smith</t>
  </si>
  <si>
    <t>LICC - EGGD</t>
  </si>
  <si>
    <t>Catania Fontanarossa - Bristol</t>
  </si>
  <si>
    <t>LIPZ - EGPH</t>
  </si>
  <si>
    <t>Venezia Tessera - Edinburgh Turnhouse</t>
  </si>
  <si>
    <t>2022 - Collegamenti con i paesi Extra UE</t>
  </si>
  <si>
    <t>Alghero Fertilia</t>
  </si>
  <si>
    <t>Ancona Falconara</t>
  </si>
  <si>
    <t>Bari Palese Macchie</t>
  </si>
  <si>
    <t>Bergamo Orio al Serio</t>
  </si>
  <si>
    <t>Bologna Borgo Panigale</t>
  </si>
  <si>
    <t>Brescia Montichiari</t>
  </si>
  <si>
    <t>Brindisi Casale</t>
  </si>
  <si>
    <t>Cagliari Elmas</t>
  </si>
  <si>
    <t>Catania Fontanarossa</t>
  </si>
  <si>
    <t>Cuneo Levaldigi</t>
  </si>
  <si>
    <t>Firenze Peretola</t>
  </si>
  <si>
    <t>Foggia</t>
  </si>
  <si>
    <t>Forlì</t>
  </si>
  <si>
    <t>Genova Sestri</t>
  </si>
  <si>
    <t>Marina di Campo</t>
  </si>
  <si>
    <t>Napoli Capodichino</t>
  </si>
  <si>
    <t>Palermo Punta Raisi</t>
  </si>
  <si>
    <t>Perugia</t>
  </si>
  <si>
    <t>Pisa S. Giusto</t>
  </si>
  <si>
    <t>Rimini Miramare</t>
  </si>
  <si>
    <t>Salerno Pontecagnano</t>
  </si>
  <si>
    <t>Taranto Grottaglie</t>
  </si>
  <si>
    <t>Trapani Birgi</t>
  </si>
  <si>
    <t>Treviso S. Angelo</t>
  </si>
  <si>
    <t>Trieste Ronchi dei Legionari</t>
  </si>
  <si>
    <t>Etichette di riga</t>
  </si>
  <si>
    <t>Italy</t>
  </si>
  <si>
    <t>Totale</t>
  </si>
  <si>
    <t>Paesi dell'Unione Europea - 2022</t>
  </si>
  <si>
    <t>Aeroporto</t>
  </si>
  <si>
    <t>AFRICA/OCEANO INDIANO</t>
  </si>
  <si>
    <t>ASIA/PACIFICO</t>
  </si>
  <si>
    <t>CARAIBI/SUD AMERICA</t>
  </si>
  <si>
    <t>EUROPA EXTRA UE</t>
  </si>
  <si>
    <t>MEDIO ORIENTE</t>
  </si>
  <si>
    <t>NORD AMERICA</t>
  </si>
  <si>
    <t>Totale Paesi Extra-UE</t>
  </si>
  <si>
    <t>Paesi Extra UE - 2022</t>
  </si>
  <si>
    <t>Graduatoria cargo trasportato su servizi aerei commerciali di linea e charter</t>
  </si>
  <si>
    <t>sono riportate solo le tratte con più di 500 tonnellate annue</t>
  </si>
  <si>
    <t>Tav. OD 2_C</t>
  </si>
  <si>
    <t>LIRP - LIMC</t>
  </si>
  <si>
    <t>Pisa S. Giusto - Milano Malpensa</t>
  </si>
  <si>
    <t>LIMC - LIPY</t>
  </si>
  <si>
    <t>Milano Malpensa - Ancona Falconara</t>
  </si>
  <si>
    <t>LIPO - LICJ</t>
  </si>
  <si>
    <t>Brescia Montichiari - Palermo Punta Raisi</t>
  </si>
  <si>
    <t>LIPO - LICA</t>
  </si>
  <si>
    <t>Brescia Montichiari - Lamezia Terme</t>
  </si>
  <si>
    <t>LIPO - LICC</t>
  </si>
  <si>
    <t>Brescia Montichiari - Catania Fontanarossa</t>
  </si>
  <si>
    <t>LIPY - LIMC</t>
  </si>
  <si>
    <t>Ancona Falconara - Milano Malpensa</t>
  </si>
  <si>
    <t>LIPE - LIMC</t>
  </si>
  <si>
    <t>Bologna Borgo Panigale - Milano Malpensa</t>
  </si>
  <si>
    <t>LIPO - LIBD</t>
  </si>
  <si>
    <t>Brescia Montichiari - Bari Palese Macchie</t>
  </si>
  <si>
    <t>LIPO - LIEE</t>
  </si>
  <si>
    <t>Brescia Montichiari - Cagliari Elmas</t>
  </si>
  <si>
    <t>LIME - LIPE</t>
  </si>
  <si>
    <t>Bergamo Orio al Serio - Bologna Borgo Panigale</t>
  </si>
  <si>
    <t>LIMC - LIRP</t>
  </si>
  <si>
    <t>Milano Malpensa - Pisa S. Giusto</t>
  </si>
  <si>
    <t>LIPZ - LIRA</t>
  </si>
  <si>
    <t>Venezia Tessera - Roma Ciampino</t>
  </si>
  <si>
    <t>LICC - LIPO</t>
  </si>
  <si>
    <t>Catania Fontanarossa - Brescia Montichiari</t>
  </si>
  <si>
    <t>LIPZ - LIMC</t>
  </si>
  <si>
    <t>Venezia Tessera - Milano Malpensa</t>
  </si>
  <si>
    <t>LIPO - LIRF</t>
  </si>
  <si>
    <t>Brescia Montichiari - Roma Fiumicino</t>
  </si>
  <si>
    <t>LIBD - LIPO</t>
  </si>
  <si>
    <t>Bari Palese Macchie - Brescia Montichiari</t>
  </si>
  <si>
    <t>Tonnellate trasportate
(arrivi+partenze)</t>
  </si>
  <si>
    <t>LIMC - EDDP</t>
  </si>
  <si>
    <t>Milano Malpensa - Leipzig-Halle</t>
  </si>
  <si>
    <t>LIPO - EDDP</t>
  </si>
  <si>
    <t>Brescia Montichiari - Leipzig-Halle</t>
  </si>
  <si>
    <t>LIPZ - EDDP</t>
  </si>
  <si>
    <t>Venezia Tessera - Leipzig-Halle</t>
  </si>
  <si>
    <t>LIPE - EDDP</t>
  </si>
  <si>
    <t>Bologna Borgo Panigale - Leipzig-Halle</t>
  </si>
  <si>
    <t>LIRF - EDDP</t>
  </si>
  <si>
    <t>Roma Fiumicino - Leipzig-Halle</t>
  </si>
  <si>
    <t>LIRA - EDDP</t>
  </si>
  <si>
    <t>Roma Ciampino - Leipzig-Halle</t>
  </si>
  <si>
    <t>LIRP - EDDP</t>
  </si>
  <si>
    <t>Pisa S. Giusto - Leipzig-Halle</t>
  </si>
  <si>
    <t>LIMC - EDDV</t>
  </si>
  <si>
    <t>Milano Malpensa - Hannover Airport</t>
  </si>
  <si>
    <t>LIMC - EBLG</t>
  </si>
  <si>
    <t>Milano Malpensa - Liege Bierset</t>
  </si>
  <si>
    <t>LIMC - LEVT</t>
  </si>
  <si>
    <t>Milano Malpensa - Vitoria</t>
  </si>
  <si>
    <t>LIMC - LDZA</t>
  </si>
  <si>
    <t>Milano Malpensa - Zagreb</t>
  </si>
  <si>
    <t>LIMC - LFSB</t>
  </si>
  <si>
    <t>Milano Malpensa - Basel Mulhouse Euroairport (French)</t>
  </si>
  <si>
    <t>LIPE - EBLG</t>
  </si>
  <si>
    <t>Bologna Borgo Panigale - Liege Bierset</t>
  </si>
  <si>
    <t>LIPO - EDDK</t>
  </si>
  <si>
    <t>Brescia Montichiari - Cologne</t>
  </si>
  <si>
    <t>LIPY - EDDK</t>
  </si>
  <si>
    <t>Ancona Falconara - Cologne</t>
  </si>
  <si>
    <t>LIPO - LJLJ</t>
  </si>
  <si>
    <t>Brescia Montichiari - Ljubljana Brnik</t>
  </si>
  <si>
    <t>LIMC - LJLJ</t>
  </si>
  <si>
    <t>Milano Malpensa - Ljubljana Brnik</t>
  </si>
  <si>
    <t>LIPZ - EBLG</t>
  </si>
  <si>
    <t>Venezia Tessera - Liege Bierset</t>
  </si>
  <si>
    <t>LIRP - EBBR</t>
  </si>
  <si>
    <t>Pisa S. Giusto - Brussels National</t>
  </si>
  <si>
    <t>LIRA - EBLG</t>
  </si>
  <si>
    <t>Roma Ciampino - Liege Bierset</t>
  </si>
  <si>
    <t>Tav. OD 3_C</t>
  </si>
  <si>
    <t>Tav. OD 4_C</t>
  </si>
  <si>
    <t>LIMC - ZBAA</t>
  </si>
  <si>
    <t>Milano Malpensa - Beijing Capital</t>
  </si>
  <si>
    <t>LIMC - ZSPD</t>
  </si>
  <si>
    <t>Milano Malpensa - Shangai Phudong</t>
  </si>
  <si>
    <t>LIMC - KCVG</t>
  </si>
  <si>
    <t>Milano Malpensa - Cincinnati Northern Kentucky</t>
  </si>
  <si>
    <t>LIMC - UBBB</t>
  </si>
  <si>
    <t>Milano Malpensa - Baku</t>
  </si>
  <si>
    <t>LIMC - RJAA</t>
  </si>
  <si>
    <t>Milano Malpensa - Tokyo Narita</t>
  </si>
  <si>
    <t>LIMC - VHHH</t>
  </si>
  <si>
    <t>Milano Malpensa - Hong Kong International</t>
  </si>
  <si>
    <t>LIMC - EGNX</t>
  </si>
  <si>
    <t>Milano Malpensa - East Midlands</t>
  </si>
  <si>
    <t>LIMC - OMDW</t>
  </si>
  <si>
    <t>Milano Malpensa - Dubai Al Maktoum</t>
  </si>
  <si>
    <t>LIMC - KMEM</t>
  </si>
  <si>
    <t>Milano Malpensa - Memphis International</t>
  </si>
  <si>
    <t>LIMC - ZHCC</t>
  </si>
  <si>
    <t>Milano Malpensa - Zhengzhou</t>
  </si>
  <si>
    <t>LIMC - ZSYT</t>
  </si>
  <si>
    <t>Milano Malpensa - Penglai Intl.</t>
  </si>
  <si>
    <t>LIPY - EGNX</t>
  </si>
  <si>
    <t>Ancona Falconara - East Midlands</t>
  </si>
  <si>
    <t>LIMC - ZSJN</t>
  </si>
  <si>
    <t>Milano Malpensa - JINAN</t>
  </si>
  <si>
    <t>LIMC - VABB</t>
  </si>
  <si>
    <t>Milano Malpensa - Mumbai Chhatrapati Shivaji Intl</t>
  </si>
  <si>
    <t>LIMC - LTBA</t>
  </si>
  <si>
    <t>Milano Malpensa - Istanbul Ataturk</t>
  </si>
  <si>
    <t>LIMC - KLAX</t>
  </si>
  <si>
    <t>Milano Malpensa - Los Angeles International</t>
  </si>
  <si>
    <t>LIPE - EGNX</t>
  </si>
  <si>
    <t>Bologna Borgo Panigale - East Midlands</t>
  </si>
  <si>
    <t>LIMC - LSGG</t>
  </si>
  <si>
    <t>Milano Malpensa - Geneva Cointrin</t>
  </si>
  <si>
    <t>LIMC - UNNT</t>
  </si>
  <si>
    <t>Milano Malpensa - Novosibirsk Tolmachevo</t>
  </si>
  <si>
    <t>LIMC - UNKL</t>
  </si>
  <si>
    <t>Milano Malpensa - Krasnojarsk</t>
  </si>
  <si>
    <t>LIMC - ZGSZ</t>
  </si>
  <si>
    <t>Milano Malpensa - Shenzhen</t>
  </si>
  <si>
    <t>LIMC - KMIA</t>
  </si>
  <si>
    <t>Milano Malpensa - Miami International</t>
  </si>
  <si>
    <t>LIMC - UTSS</t>
  </si>
  <si>
    <t>Milano Malpensa - Samarkand</t>
  </si>
  <si>
    <t>LIMC - OERK</t>
  </si>
  <si>
    <t>Milano Malpensa - Riyadh King Khaled Intl</t>
  </si>
  <si>
    <t>LIBG - KCHS</t>
  </si>
  <si>
    <t>Taranto Grottaglie - Charleston AFB Municipal</t>
  </si>
  <si>
    <t>LIMC - ZBTJ</t>
  </si>
  <si>
    <t>Milano Malpensa - Tianjin Binhai</t>
  </si>
  <si>
    <t>LIMC - UTAA</t>
  </si>
  <si>
    <t>Milano Malpensa - Ashkhabad</t>
  </si>
  <si>
    <t>LIMC - DAAG</t>
  </si>
  <si>
    <t>Milano Malpensa - Algiers Houari Bournediene</t>
  </si>
  <si>
    <t>LIMC - ZSNJ</t>
  </si>
  <si>
    <t>Milano Malpensa - Nanjing</t>
  </si>
  <si>
    <t>Tonnellate trasportate
(partenze)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</si>
</sst>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0.0"/>
    <numFmt numFmtId="166" formatCode="#,##0.0"/>
    <numFmt numFmtId="167" formatCode="0.0_ ;[Red]\-0.0\ "/>
    <numFmt numFmtId="168" formatCode="0.0%"/>
    <numFmt numFmtId="169" formatCode="_-* #,##0.0_-;\-* #,##0.0_-;_-* &quot;-&quot;??_-;_-@_-"/>
    <numFmt numFmtId="170" formatCode="_-* #,##0_-;\-* #,##0_-;_-* &quot;-&quot;??_-;_-@_-"/>
    <numFmt numFmtId="171" formatCode="#,##0_ ;\-#,##0\ "/>
    <numFmt numFmtId="172" formatCode="_(* #,##0.0_);_(* \(#,##0.0\);_(* &quot;-&quot;??_);_(@_)"/>
    <numFmt numFmtId="173" formatCode="#,##0.0_ ;\-#,##0.0\ "/>
  </numFmts>
  <fonts count="54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12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Verdana"/>
      <family val="2"/>
    </font>
    <font>
      <i/>
      <sz val="10"/>
      <color indexed="17"/>
      <name val="Calibri"/>
      <family val="2"/>
      <scheme val="minor"/>
    </font>
    <font>
      <i/>
      <sz val="10"/>
      <color indexed="20"/>
      <name val="Calibri"/>
      <family val="2"/>
      <scheme val="minor"/>
    </font>
    <font>
      <b/>
      <i/>
      <sz val="10"/>
      <color indexed="17"/>
      <name val="Calibri"/>
      <family val="2"/>
      <scheme val="minor"/>
    </font>
    <font>
      <b/>
      <i/>
      <sz val="10"/>
      <color indexed="2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8"/>
      <color theme="1"/>
      <name val="Verdana"/>
      <family val="2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CC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Verdana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53">
    <xf numFmtId="0" fontId="0" fillId="0" borderId="0"/>
    <xf numFmtId="43" fontId="18" fillId="0" borderId="0" applyFont="0" applyFill="0" applyBorder="0" applyAlignment="0" applyProtection="0"/>
    <xf numFmtId="0" fontId="17" fillId="0" borderId="0"/>
    <xf numFmtId="9" fontId="35" fillId="0" borderId="0" applyFont="0" applyFill="0" applyBorder="0" applyAlignment="0" applyProtection="0"/>
    <xf numFmtId="0" fontId="18" fillId="0" borderId="0"/>
    <xf numFmtId="0" fontId="16" fillId="0" borderId="0"/>
    <xf numFmtId="0" fontId="30" fillId="0" borderId="0"/>
    <xf numFmtId="0" fontId="41" fillId="0" borderId="0"/>
    <xf numFmtId="43" fontId="4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9" fontId="18" fillId="0" borderId="0" applyFont="0" applyFill="0" applyBorder="0" applyAlignment="0" applyProtection="0"/>
    <xf numFmtId="0" fontId="14" fillId="0" borderId="0"/>
    <xf numFmtId="0" fontId="41" fillId="0" borderId="0"/>
    <xf numFmtId="41" fontId="18" fillId="0" borderId="0" applyFont="0" applyFill="0" applyBorder="0" applyAlignment="0" applyProtection="0"/>
    <xf numFmtId="0" fontId="13" fillId="0" borderId="0"/>
    <xf numFmtId="0" fontId="12" fillId="0" borderId="0"/>
    <xf numFmtId="0" fontId="30" fillId="0" borderId="0"/>
    <xf numFmtId="0" fontId="30" fillId="0" borderId="0"/>
    <xf numFmtId="43" fontId="18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30" fillId="0" borderId="0"/>
    <xf numFmtId="9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8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2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309">
    <xf numFmtId="0" fontId="0" fillId="0" borderId="0" xfId="0"/>
    <xf numFmtId="0" fontId="19" fillId="0" borderId="0" xfId="0" applyFont="1"/>
    <xf numFmtId="164" fontId="19" fillId="0" borderId="0" xfId="1" applyNumberFormat="1" applyFont="1"/>
    <xf numFmtId="165" fontId="19" fillId="0" borderId="0" xfId="0" applyNumberFormat="1" applyFont="1"/>
    <xf numFmtId="0" fontId="20" fillId="0" borderId="0" xfId="0" applyFont="1" applyAlignment="1">
      <alignment horizontal="center" vertical="top" wrapText="1" readingOrder="1"/>
    </xf>
    <xf numFmtId="0" fontId="19" fillId="0" borderId="0" xfId="0" applyFont="1" applyAlignment="1">
      <alignment horizontal="center"/>
    </xf>
    <xf numFmtId="164" fontId="22" fillId="0" borderId="0" xfId="1" applyNumberFormat="1" applyFont="1"/>
    <xf numFmtId="165" fontId="22" fillId="0" borderId="0" xfId="0" applyNumberFormat="1" applyFont="1"/>
    <xf numFmtId="0" fontId="22" fillId="0" borderId="0" xfId="0" applyFont="1"/>
    <xf numFmtId="164" fontId="19" fillId="0" borderId="1" xfId="1" applyNumberFormat="1" applyFont="1" applyFill="1" applyBorder="1" applyAlignment="1">
      <alignment horizontal="center"/>
    </xf>
    <xf numFmtId="0" fontId="24" fillId="0" borderId="1" xfId="0" applyFont="1" applyBorder="1" applyAlignment="1">
      <alignment horizontal="center" wrapText="1"/>
    </xf>
    <xf numFmtId="164" fontId="25" fillId="0" borderId="0" xfId="0" applyNumberFormat="1" applyFont="1"/>
    <xf numFmtId="0" fontId="25" fillId="0" borderId="0" xfId="0" applyFont="1"/>
    <xf numFmtId="166" fontId="25" fillId="0" borderId="0" xfId="0" applyNumberFormat="1" applyFont="1"/>
    <xf numFmtId="0" fontId="26" fillId="0" borderId="0" xfId="0" applyFont="1" applyAlignment="1">
      <alignment horizontal="left" wrapText="1"/>
    </xf>
    <xf numFmtId="164" fontId="25" fillId="0" borderId="0" xfId="1" applyNumberFormat="1" applyFont="1"/>
    <xf numFmtId="165" fontId="25" fillId="0" borderId="0" xfId="0" applyNumberFormat="1" applyFont="1"/>
    <xf numFmtId="0" fontId="27" fillId="0" borderId="0" xfId="0" applyFont="1"/>
    <xf numFmtId="164" fontId="27" fillId="0" borderId="0" xfId="1" applyNumberFormat="1" applyFont="1"/>
    <xf numFmtId="165" fontId="27" fillId="0" borderId="0" xfId="0" applyNumberFormat="1" applyFont="1"/>
    <xf numFmtId="165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center" vertical="top" wrapText="1" readingOrder="1"/>
    </xf>
    <xf numFmtId="0" fontId="20" fillId="0" borderId="0" xfId="0" applyFont="1" applyAlignment="1">
      <alignment vertical="center"/>
    </xf>
    <xf numFmtId="164" fontId="20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/>
    </xf>
    <xf numFmtId="0" fontId="19" fillId="0" borderId="3" xfId="0" applyFont="1" applyBorder="1" applyAlignment="1">
      <alignment horizontal="left" wrapText="1" indent="1"/>
    </xf>
    <xf numFmtId="164" fontId="19" fillId="0" borderId="0" xfId="0" applyNumberFormat="1" applyFont="1"/>
    <xf numFmtId="164" fontId="19" fillId="0" borderId="3" xfId="0" applyNumberFormat="1" applyFont="1" applyBorder="1"/>
    <xf numFmtId="164" fontId="19" fillId="0" borderId="4" xfId="0" applyNumberFormat="1" applyFont="1" applyBorder="1"/>
    <xf numFmtId="164" fontId="19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 vertical="center" wrapText="1" indent="7"/>
    </xf>
    <xf numFmtId="167" fontId="29" fillId="0" borderId="4" xfId="0" applyNumberFormat="1" applyFont="1" applyBorder="1" applyAlignment="1">
      <alignment horizontal="right" wrapText="1"/>
    </xf>
    <xf numFmtId="167" fontId="24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right" vertical="center" indent="1"/>
    </xf>
    <xf numFmtId="0" fontId="19" fillId="0" borderId="2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27" fillId="0" borderId="0" xfId="0" applyFont="1" applyAlignment="1">
      <alignment horizontal="left"/>
    </xf>
    <xf numFmtId="169" fontId="27" fillId="0" borderId="0" xfId="1" applyNumberFormat="1" applyFont="1"/>
    <xf numFmtId="0" fontId="28" fillId="0" borderId="0" xfId="1" applyNumberFormat="1" applyFont="1" applyAlignment="1">
      <alignment horizontal="right"/>
    </xf>
    <xf numFmtId="0" fontId="32" fillId="0" borderId="0" xfId="0" applyFont="1" applyAlignment="1">
      <alignment horizontal="center" vertical="center" wrapText="1" readingOrder="1"/>
    </xf>
    <xf numFmtId="0" fontId="0" fillId="0" borderId="0" xfId="0" applyAlignment="1">
      <alignment horizontal="left"/>
    </xf>
    <xf numFmtId="169" fontId="0" fillId="0" borderId="0" xfId="1" applyNumberFormat="1" applyFont="1"/>
    <xf numFmtId="0" fontId="20" fillId="0" borderId="0" xfId="0" applyFont="1" applyAlignment="1">
      <alignment horizontal="center" vertical="center"/>
    </xf>
    <xf numFmtId="0" fontId="18" fillId="0" borderId="0" xfId="0" applyFont="1"/>
    <xf numFmtId="0" fontId="20" fillId="0" borderId="1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9" fontId="20" fillId="0" borderId="15" xfId="1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9" xfId="0" applyFont="1" applyBorder="1" applyAlignment="1">
      <alignment horizontal="left" wrapText="1" indent="1"/>
    </xf>
    <xf numFmtId="170" fontId="19" fillId="0" borderId="16" xfId="1" applyNumberFormat="1" applyFont="1" applyFill="1" applyBorder="1" applyAlignment="1">
      <alignment horizontal="left" vertical="center" wrapText="1" indent="1"/>
    </xf>
    <xf numFmtId="170" fontId="19" fillId="0" borderId="2" xfId="1" applyNumberFormat="1" applyFont="1" applyFill="1" applyBorder="1" applyAlignment="1">
      <alignment horizontal="left" vertical="center" wrapText="1" indent="1"/>
    </xf>
    <xf numFmtId="169" fontId="19" fillId="0" borderId="17" xfId="1" applyNumberFormat="1" applyFont="1" applyFill="1" applyBorder="1" applyAlignment="1">
      <alignment horizontal="left" vertical="center" wrapText="1" indent="1"/>
    </xf>
    <xf numFmtId="170" fontId="19" fillId="0" borderId="3" xfId="1" applyNumberFormat="1" applyFont="1" applyFill="1" applyBorder="1" applyAlignment="1">
      <alignment horizontal="left" vertical="center" wrapText="1" indent="1"/>
    </xf>
    <xf numFmtId="170" fontId="19" fillId="0" borderId="4" xfId="1" applyNumberFormat="1" applyFont="1" applyFill="1" applyBorder="1" applyAlignment="1">
      <alignment horizontal="left" vertical="center" wrapText="1" indent="1"/>
    </xf>
    <xf numFmtId="169" fontId="19" fillId="0" borderId="18" xfId="1" applyNumberFormat="1" applyFont="1" applyFill="1" applyBorder="1" applyAlignment="1">
      <alignment horizontal="left" vertical="center" wrapText="1" indent="1"/>
    </xf>
    <xf numFmtId="170" fontId="33" fillId="0" borderId="0" xfId="1" applyNumberFormat="1" applyFont="1" applyFill="1" applyBorder="1"/>
    <xf numFmtId="0" fontId="19" fillId="0" borderId="0" xfId="0" applyFont="1" applyAlignment="1">
      <alignment horizontal="left" wrapText="1" indent="1"/>
    </xf>
    <xf numFmtId="170" fontId="19" fillId="0" borderId="19" xfId="1" applyNumberFormat="1" applyFont="1" applyFill="1" applyBorder="1" applyAlignment="1">
      <alignment horizontal="left" vertical="center" wrapText="1" indent="1"/>
    </xf>
    <xf numFmtId="170" fontId="21" fillId="0" borderId="4" xfId="1" applyNumberFormat="1" applyFont="1" applyBorder="1"/>
    <xf numFmtId="169" fontId="21" fillId="0" borderId="18" xfId="1" applyNumberFormat="1" applyFont="1" applyBorder="1"/>
    <xf numFmtId="170" fontId="21" fillId="0" borderId="19" xfId="1" applyNumberFormat="1" applyFont="1" applyBorder="1"/>
    <xf numFmtId="170" fontId="21" fillId="0" borderId="3" xfId="1" applyNumberFormat="1" applyFont="1" applyBorder="1"/>
    <xf numFmtId="170" fontId="21" fillId="0" borderId="19" xfId="1" applyNumberFormat="1" applyFont="1" applyBorder="1" applyAlignment="1">
      <alignment horizontal="center"/>
    </xf>
    <xf numFmtId="170" fontId="21" fillId="0" borderId="4" xfId="1" applyNumberFormat="1" applyFont="1" applyBorder="1" applyAlignment="1">
      <alignment horizontal="center"/>
    </xf>
    <xf numFmtId="170" fontId="21" fillId="0" borderId="3" xfId="1" applyNumberFormat="1" applyFont="1" applyBorder="1" applyAlignment="1">
      <alignment horizontal="center"/>
    </xf>
    <xf numFmtId="169" fontId="21" fillId="0" borderId="18" xfId="1" applyNumberFormat="1" applyFont="1" applyBorder="1" applyAlignment="1">
      <alignment horizontal="center"/>
    </xf>
    <xf numFmtId="170" fontId="21" fillId="0" borderId="3" xfId="1" applyNumberFormat="1" applyFont="1" applyFill="1" applyBorder="1"/>
    <xf numFmtId="170" fontId="21" fillId="0" borderId="4" xfId="1" applyNumberFormat="1" applyFont="1" applyFill="1" applyBorder="1"/>
    <xf numFmtId="169" fontId="21" fillId="0" borderId="18" xfId="1" applyNumberFormat="1" applyFont="1" applyFill="1" applyBorder="1"/>
    <xf numFmtId="170" fontId="21" fillId="0" borderId="0" xfId="1" applyNumberFormat="1" applyFont="1" applyFill="1" applyBorder="1"/>
    <xf numFmtId="170" fontId="21" fillId="0" borderId="4" xfId="1" applyNumberFormat="1" applyFont="1" applyFill="1" applyBorder="1" applyAlignment="1">
      <alignment horizontal="center"/>
    </xf>
    <xf numFmtId="170" fontId="21" fillId="0" borderId="19" xfId="1" applyNumberFormat="1" applyFont="1" applyFill="1" applyBorder="1"/>
    <xf numFmtId="171" fontId="21" fillId="0" borderId="3" xfId="1" applyNumberFormat="1" applyFont="1" applyBorder="1"/>
    <xf numFmtId="171" fontId="21" fillId="0" borderId="4" xfId="1" applyNumberFormat="1" applyFont="1" applyBorder="1"/>
    <xf numFmtId="0" fontId="20" fillId="0" borderId="20" xfId="0" applyFont="1" applyBorder="1" applyAlignment="1">
      <alignment horizontal="center" vertical="center"/>
    </xf>
    <xf numFmtId="170" fontId="34" fillId="0" borderId="21" xfId="1" applyNumberFormat="1" applyFont="1" applyBorder="1" applyAlignment="1">
      <alignment vertical="center"/>
    </xf>
    <xf numFmtId="170" fontId="34" fillId="0" borderId="22" xfId="1" applyNumberFormat="1" applyFont="1" applyBorder="1" applyAlignment="1">
      <alignment vertical="center"/>
    </xf>
    <xf numFmtId="169" fontId="34" fillId="0" borderId="23" xfId="1" applyNumberFormat="1" applyFont="1" applyBorder="1" applyAlignment="1">
      <alignment vertical="center"/>
    </xf>
    <xf numFmtId="170" fontId="34" fillId="0" borderId="24" xfId="1" applyNumberFormat="1" applyFont="1" applyBorder="1" applyAlignment="1">
      <alignment vertical="center"/>
    </xf>
    <xf numFmtId="170" fontId="34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left"/>
    </xf>
    <xf numFmtId="0" fontId="27" fillId="0" borderId="0" xfId="4" applyFont="1"/>
    <xf numFmtId="165" fontId="27" fillId="0" borderId="0" xfId="4" applyNumberFormat="1" applyFont="1"/>
    <xf numFmtId="165" fontId="28" fillId="0" borderId="0" xfId="4" applyNumberFormat="1" applyFont="1" applyAlignment="1">
      <alignment horizontal="right"/>
    </xf>
    <xf numFmtId="0" fontId="28" fillId="0" borderId="0" xfId="4" applyFont="1" applyAlignment="1">
      <alignment horizontal="center" vertical="top" wrapText="1" readingOrder="1"/>
    </xf>
    <xf numFmtId="0" fontId="19" fillId="0" borderId="0" xfId="4" applyFont="1"/>
    <xf numFmtId="0" fontId="19" fillId="0" borderId="0" xfId="4" applyFont="1" applyAlignment="1">
      <alignment horizontal="center"/>
    </xf>
    <xf numFmtId="0" fontId="19" fillId="0" borderId="2" xfId="4" applyFont="1" applyBorder="1" applyAlignment="1">
      <alignment horizontal="center"/>
    </xf>
    <xf numFmtId="0" fontId="25" fillId="0" borderId="0" xfId="4" applyFont="1"/>
    <xf numFmtId="0" fontId="19" fillId="0" borderId="4" xfId="4" applyFont="1" applyBorder="1" applyAlignment="1">
      <alignment horizontal="center"/>
    </xf>
    <xf numFmtId="165" fontId="25" fillId="0" borderId="0" xfId="4" applyNumberFormat="1" applyFont="1"/>
    <xf numFmtId="0" fontId="22" fillId="0" borderId="0" xfId="4" applyFont="1"/>
    <xf numFmtId="165" fontId="22" fillId="0" borderId="0" xfId="4" applyNumberFormat="1" applyFont="1"/>
    <xf numFmtId="165" fontId="19" fillId="0" borderId="0" xfId="4" applyNumberFormat="1" applyFont="1"/>
    <xf numFmtId="0" fontId="20" fillId="0" borderId="0" xfId="4" applyFont="1" applyAlignment="1">
      <alignment vertical="center"/>
    </xf>
    <xf numFmtId="0" fontId="19" fillId="0" borderId="3" xfId="4" applyFont="1" applyBorder="1" applyAlignment="1">
      <alignment horizontal="left" wrapText="1" indent="1"/>
    </xf>
    <xf numFmtId="164" fontId="19" fillId="0" borderId="0" xfId="4" applyNumberFormat="1" applyFont="1"/>
    <xf numFmtId="164" fontId="19" fillId="0" borderId="4" xfId="4" applyNumberFormat="1" applyFont="1" applyBorder="1"/>
    <xf numFmtId="164" fontId="19" fillId="0" borderId="3" xfId="4" applyNumberFormat="1" applyFont="1" applyBorder="1"/>
    <xf numFmtId="164" fontId="19" fillId="0" borderId="0" xfId="4" applyNumberFormat="1" applyFont="1" applyAlignment="1">
      <alignment horizontal="right"/>
    </xf>
    <xf numFmtId="164" fontId="19" fillId="0" borderId="4" xfId="4" applyNumberFormat="1" applyFont="1" applyBorder="1" applyAlignment="1">
      <alignment horizontal="right"/>
    </xf>
    <xf numFmtId="164" fontId="19" fillId="0" borderId="3" xfId="4" applyNumberFormat="1" applyFont="1" applyBorder="1" applyAlignment="1">
      <alignment horizontal="right"/>
    </xf>
    <xf numFmtId="0" fontId="19" fillId="0" borderId="5" xfId="4" applyFont="1" applyBorder="1" applyAlignment="1">
      <alignment horizontal="center"/>
    </xf>
    <xf numFmtId="0" fontId="20" fillId="0" borderId="1" xfId="4" applyFont="1" applyBorder="1" applyAlignment="1">
      <alignment horizontal="left" vertical="center" wrapText="1" indent="7"/>
    </xf>
    <xf numFmtId="164" fontId="20" fillId="0" borderId="1" xfId="4" applyNumberFormat="1" applyFont="1" applyBorder="1" applyAlignment="1">
      <alignment vertical="center"/>
    </xf>
    <xf numFmtId="0" fontId="26" fillId="0" borderId="0" xfId="4" applyFont="1" applyAlignment="1">
      <alignment vertical="center"/>
    </xf>
    <xf numFmtId="0" fontId="26" fillId="0" borderId="0" xfId="4" applyFont="1" applyAlignment="1">
      <alignment horizontal="left" wrapText="1"/>
    </xf>
    <xf numFmtId="0" fontId="25" fillId="0" borderId="0" xfId="4" applyFont="1" applyAlignment="1">
      <alignment horizontal="left"/>
    </xf>
    <xf numFmtId="3" fontId="31" fillId="0" borderId="2" xfId="0" applyNumberFormat="1" applyFont="1" applyBorder="1" applyAlignment="1">
      <alignment vertical="center"/>
    </xf>
    <xf numFmtId="3" fontId="31" fillId="0" borderId="4" xfId="0" applyNumberFormat="1" applyFont="1" applyBorder="1" applyAlignment="1">
      <alignment vertical="center"/>
    </xf>
    <xf numFmtId="0" fontId="25" fillId="0" borderId="0" xfId="6" applyFont="1"/>
    <xf numFmtId="0" fontId="19" fillId="0" borderId="0" xfId="6" applyFont="1"/>
    <xf numFmtId="0" fontId="20" fillId="0" borderId="0" xfId="6" applyFont="1" applyAlignment="1">
      <alignment horizontal="right"/>
    </xf>
    <xf numFmtId="0" fontId="19" fillId="6" borderId="2" xfId="6" applyFont="1" applyFill="1" applyBorder="1" applyAlignment="1">
      <alignment horizontal="center" vertical="center" wrapText="1"/>
    </xf>
    <xf numFmtId="0" fontId="19" fillId="0" borderId="2" xfId="6" applyFont="1" applyBorder="1" applyAlignment="1">
      <alignment horizontal="center"/>
    </xf>
    <xf numFmtId="0" fontId="19" fillId="0" borderId="2" xfId="6" applyFont="1" applyBorder="1" applyAlignment="1">
      <alignment horizontal="left" wrapText="1" indent="1"/>
    </xf>
    <xf numFmtId="164" fontId="19" fillId="0" borderId="8" xfId="6" applyNumberFormat="1" applyFont="1" applyBorder="1"/>
    <xf numFmtId="165" fontId="29" fillId="0" borderId="8" xfId="6" applyNumberFormat="1" applyFont="1" applyBorder="1" applyAlignment="1">
      <alignment horizontal="right" wrapText="1"/>
    </xf>
    <xf numFmtId="165" fontId="36" fillId="0" borderId="2" xfId="6" applyNumberFormat="1" applyFont="1" applyBorder="1" applyAlignment="1">
      <alignment horizontal="right" wrapText="1"/>
    </xf>
    <xf numFmtId="165" fontId="37" fillId="0" borderId="9" xfId="6" applyNumberFormat="1" applyFont="1" applyBorder="1" applyAlignment="1">
      <alignment horizontal="right" wrapText="1"/>
    </xf>
    <xf numFmtId="165" fontId="37" fillId="0" borderId="2" xfId="6" applyNumberFormat="1" applyFont="1" applyBorder="1" applyAlignment="1">
      <alignment horizontal="right" wrapText="1"/>
    </xf>
    <xf numFmtId="0" fontId="19" fillId="0" borderId="4" xfId="6" applyFont="1" applyBorder="1" applyAlignment="1">
      <alignment horizontal="center"/>
    </xf>
    <xf numFmtId="0" fontId="19" fillId="0" borderId="4" xfId="6" applyFont="1" applyBorder="1" applyAlignment="1">
      <alignment horizontal="left" wrapText="1" indent="1"/>
    </xf>
    <xf numFmtId="164" fontId="19" fillId="0" borderId="26" xfId="6" applyNumberFormat="1" applyFont="1" applyBorder="1"/>
    <xf numFmtId="165" fontId="29" fillId="0" borderId="26" xfId="6" applyNumberFormat="1" applyFont="1" applyBorder="1" applyAlignment="1">
      <alignment horizontal="right" wrapText="1"/>
    </xf>
    <xf numFmtId="165" fontId="36" fillId="0" borderId="4" xfId="6" applyNumberFormat="1" applyFont="1" applyBorder="1" applyAlignment="1">
      <alignment horizontal="right" wrapText="1"/>
    </xf>
    <xf numFmtId="165" fontId="37" fillId="0" borderId="0" xfId="6" applyNumberFormat="1" applyFont="1" applyAlignment="1">
      <alignment horizontal="right" wrapText="1"/>
    </xf>
    <xf numFmtId="165" fontId="37" fillId="0" borderId="4" xfId="6" applyNumberFormat="1" applyFont="1" applyBorder="1" applyAlignment="1">
      <alignment horizontal="right" wrapText="1"/>
    </xf>
    <xf numFmtId="0" fontId="19" fillId="0" borderId="5" xfId="6" applyFont="1" applyBorder="1" applyAlignment="1">
      <alignment horizontal="center"/>
    </xf>
    <xf numFmtId="0" fontId="20" fillId="0" borderId="1" xfId="6" applyFont="1" applyBorder="1" applyAlignment="1">
      <alignment horizontal="right" vertical="center" wrapText="1" indent="1"/>
    </xf>
    <xf numFmtId="164" fontId="20" fillId="0" borderId="1" xfId="6" applyNumberFormat="1" applyFont="1" applyBorder="1" applyAlignment="1">
      <alignment vertical="center"/>
    </xf>
    <xf numFmtId="165" fontId="24" fillId="0" borderId="1" xfId="6" applyNumberFormat="1" applyFont="1" applyBorder="1" applyAlignment="1">
      <alignment horizontal="right" vertical="center" wrapText="1"/>
    </xf>
    <xf numFmtId="165" fontId="38" fillId="0" borderId="1" xfId="6" applyNumberFormat="1" applyFont="1" applyBorder="1" applyAlignment="1">
      <alignment vertical="center"/>
    </xf>
    <xf numFmtId="165" fontId="39" fillId="0" borderId="1" xfId="6" applyNumberFormat="1" applyFont="1" applyBorder="1" applyAlignment="1">
      <alignment horizontal="right" vertical="center" wrapText="1"/>
    </xf>
    <xf numFmtId="0" fontId="19" fillId="0" borderId="0" xfId="6" applyFont="1" applyAlignment="1">
      <alignment vertical="center"/>
    </xf>
    <xf numFmtId="172" fontId="19" fillId="0" borderId="0" xfId="6" applyNumberFormat="1" applyFont="1"/>
    <xf numFmtId="164" fontId="19" fillId="0" borderId="26" xfId="6" applyNumberFormat="1" applyFont="1" applyBorder="1" applyAlignment="1">
      <alignment horizontal="right"/>
    </xf>
    <xf numFmtId="0" fontId="20" fillId="0" borderId="0" xfId="6" applyFont="1" applyAlignment="1">
      <alignment vertical="center"/>
    </xf>
    <xf numFmtId="0" fontId="25" fillId="0" borderId="0" xfId="6" applyFont="1" applyAlignment="1">
      <alignment vertical="center"/>
    </xf>
    <xf numFmtId="0" fontId="21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31" fillId="0" borderId="4" xfId="0" applyFont="1" applyBorder="1" applyAlignment="1">
      <alignment horizontal="left" vertical="center" indent="1"/>
    </xf>
    <xf numFmtId="0" fontId="31" fillId="0" borderId="5" xfId="0" applyFont="1" applyBorder="1" applyAlignment="1">
      <alignment horizontal="left" vertical="center" indent="1"/>
    </xf>
    <xf numFmtId="3" fontId="31" fillId="0" borderId="5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0" fontId="21" fillId="0" borderId="0" xfId="14" applyFont="1" applyAlignment="1">
      <alignment vertical="center"/>
    </xf>
    <xf numFmtId="41" fontId="43" fillId="0" borderId="0" xfId="14" applyNumberFormat="1" applyFont="1" applyAlignment="1">
      <alignment vertical="center"/>
    </xf>
    <xf numFmtId="3" fontId="34" fillId="0" borderId="0" xfId="4" applyNumberFormat="1" applyFont="1" applyAlignment="1">
      <alignment vertical="center" wrapText="1"/>
    </xf>
    <xf numFmtId="3" fontId="21" fillId="0" borderId="0" xfId="4" applyNumberFormat="1" applyFont="1" applyAlignment="1">
      <alignment vertical="center"/>
    </xf>
    <xf numFmtId="3" fontId="21" fillId="0" borderId="0" xfId="4" applyNumberFormat="1" applyFont="1" applyAlignment="1">
      <alignment horizontal="left" vertical="center" indent="1"/>
    </xf>
    <xf numFmtId="3" fontId="40" fillId="0" borderId="0" xfId="4" applyNumberFormat="1" applyFont="1" applyAlignment="1">
      <alignment horizontal="center" vertical="center" wrapText="1"/>
    </xf>
    <xf numFmtId="3" fontId="43" fillId="0" borderId="0" xfId="4" applyNumberFormat="1" applyFont="1" applyAlignment="1">
      <alignment horizontal="left" vertical="center" indent="1"/>
    </xf>
    <xf numFmtId="3" fontId="43" fillId="0" borderId="0" xfId="4" applyNumberFormat="1" applyFont="1" applyAlignment="1">
      <alignment vertical="center"/>
    </xf>
    <xf numFmtId="3" fontId="28" fillId="0" borderId="0" xfId="4" applyNumberFormat="1" applyFont="1" applyAlignment="1">
      <alignment horizontal="right" vertical="center"/>
    </xf>
    <xf numFmtId="3" fontId="19" fillId="0" borderId="4" xfId="18" applyNumberFormat="1" applyFont="1" applyBorder="1" applyAlignment="1">
      <alignment horizontal="left" vertical="center" wrapText="1" indent="1"/>
    </xf>
    <xf numFmtId="3" fontId="19" fillId="0" borderId="4" xfId="18" applyNumberFormat="1" applyFont="1" applyBorder="1" applyAlignment="1">
      <alignment horizontal="right" vertical="center" wrapText="1"/>
    </xf>
    <xf numFmtId="3" fontId="34" fillId="0" borderId="4" xfId="4" applyNumberFormat="1" applyFont="1" applyBorder="1" applyAlignment="1">
      <alignment vertical="center"/>
    </xf>
    <xf numFmtId="3" fontId="34" fillId="0" borderId="0" xfId="4" applyNumberFormat="1" applyFont="1" applyAlignment="1">
      <alignment horizontal="center" vertical="center" wrapText="1"/>
    </xf>
    <xf numFmtId="3" fontId="19" fillId="0" borderId="4" xfId="19" applyNumberFormat="1" applyFont="1" applyBorder="1" applyAlignment="1">
      <alignment horizontal="right" vertical="center" wrapText="1"/>
    </xf>
    <xf numFmtId="0" fontId="31" fillId="0" borderId="2" xfId="0" applyFont="1" applyBorder="1" applyAlignment="1">
      <alignment horizontal="left" vertical="center" indent="1"/>
    </xf>
    <xf numFmtId="0" fontId="31" fillId="0" borderId="3" xfId="0" applyFont="1" applyBorder="1" applyAlignment="1">
      <alignment vertical="center"/>
    </xf>
    <xf numFmtId="0" fontId="46" fillId="0" borderId="0" xfId="4" applyFont="1" applyAlignment="1">
      <alignment vertical="center"/>
    </xf>
    <xf numFmtId="0" fontId="21" fillId="0" borderId="0" xfId="4" applyFont="1"/>
    <xf numFmtId="0" fontId="21" fillId="0" borderId="0" xfId="4" applyFont="1" applyAlignment="1">
      <alignment vertical="center"/>
    </xf>
    <xf numFmtId="168" fontId="47" fillId="8" borderId="5" xfId="14" applyNumberFormat="1" applyFont="1" applyFill="1" applyBorder="1" applyAlignment="1">
      <alignment horizontal="right" vertical="center"/>
    </xf>
    <xf numFmtId="0" fontId="48" fillId="8" borderId="1" xfId="0" applyFont="1" applyFill="1" applyBorder="1" applyAlignment="1">
      <alignment horizontal="center" vertical="center" wrapText="1"/>
    </xf>
    <xf numFmtId="170" fontId="48" fillId="8" borderId="1" xfId="1" applyNumberFormat="1" applyFont="1" applyFill="1" applyBorder="1" applyAlignment="1">
      <alignment horizontal="center" vertical="center" wrapText="1"/>
    </xf>
    <xf numFmtId="0" fontId="49" fillId="7" borderId="1" xfId="0" applyFont="1" applyFill="1" applyBorder="1" applyAlignment="1">
      <alignment horizontal="center" vertical="center" wrapText="1"/>
    </xf>
    <xf numFmtId="170" fontId="49" fillId="7" borderId="1" xfId="1" applyNumberFormat="1" applyFont="1" applyFill="1" applyBorder="1" applyAlignment="1">
      <alignment horizontal="center" vertical="center" wrapText="1"/>
    </xf>
    <xf numFmtId="0" fontId="23" fillId="9" borderId="1" xfId="4" applyFont="1" applyFill="1" applyBorder="1" applyAlignment="1">
      <alignment horizontal="center" vertical="center"/>
    </xf>
    <xf numFmtId="0" fontId="34" fillId="10" borderId="1" xfId="14" applyFont="1" applyFill="1" applyBorder="1" applyAlignment="1">
      <alignment horizontal="left" indent="1"/>
    </xf>
    <xf numFmtId="0" fontId="47" fillId="11" borderId="1" xfId="0" applyFont="1" applyFill="1" applyBorder="1" applyAlignment="1">
      <alignment horizontal="center" vertical="center" wrapText="1"/>
    </xf>
    <xf numFmtId="3" fontId="21" fillId="0" borderId="0" xfId="4" applyNumberFormat="1" applyFont="1" applyAlignment="1">
      <alignment vertical="center" wrapText="1"/>
    </xf>
    <xf numFmtId="0" fontId="23" fillId="9" borderId="1" xfId="4" applyFont="1" applyFill="1" applyBorder="1" applyAlignment="1">
      <alignment horizontal="center" vertical="center" wrapText="1"/>
    </xf>
    <xf numFmtId="0" fontId="40" fillId="0" borderId="0" xfId="14" applyFont="1" applyAlignment="1">
      <alignment vertical="center"/>
    </xf>
    <xf numFmtId="3" fontId="34" fillId="10" borderId="1" xfId="15" applyNumberFormat="1" applyFont="1" applyFill="1" applyBorder="1" applyAlignment="1">
      <alignment horizontal="right"/>
    </xf>
    <xf numFmtId="3" fontId="19" fillId="10" borderId="1" xfId="18" applyNumberFormat="1" applyFont="1" applyFill="1" applyBorder="1" applyAlignment="1">
      <alignment horizontal="center" vertical="center" wrapText="1"/>
    </xf>
    <xf numFmtId="0" fontId="21" fillId="0" borderId="4" xfId="14" applyFont="1" applyBorder="1" applyAlignment="1">
      <alignment horizontal="left" vertical="center" indent="1"/>
    </xf>
    <xf numFmtId="0" fontId="21" fillId="0" borderId="5" xfId="14" applyFont="1" applyBorder="1" applyAlignment="1">
      <alignment horizontal="left" vertical="center" indent="1"/>
    </xf>
    <xf numFmtId="0" fontId="40" fillId="0" borderId="0" xfId="14" applyFont="1" applyAlignment="1">
      <alignment horizontal="right" vertical="center"/>
    </xf>
    <xf numFmtId="0" fontId="21" fillId="0" borderId="0" xfId="14" applyFont="1" applyAlignment="1">
      <alignment horizontal="left" vertical="center"/>
    </xf>
    <xf numFmtId="0" fontId="44" fillId="0" borderId="0" xfId="4" applyFont="1" applyAlignment="1">
      <alignment vertical="center"/>
    </xf>
    <xf numFmtId="0" fontId="45" fillId="0" borderId="0" xfId="4" applyFont="1" applyAlignment="1">
      <alignment vertical="center"/>
    </xf>
    <xf numFmtId="3" fontId="45" fillId="0" borderId="0" xfId="4" applyNumberFormat="1" applyFont="1" applyAlignment="1">
      <alignment vertical="center"/>
    </xf>
    <xf numFmtId="0" fontId="34" fillId="10" borderId="5" xfId="38" applyNumberFormat="1" applyFont="1" applyFill="1" applyBorder="1" applyAlignment="1">
      <alignment horizontal="center" vertical="center" wrapText="1"/>
    </xf>
    <xf numFmtId="0" fontId="34" fillId="10" borderId="2" xfId="14" applyFont="1" applyFill="1" applyBorder="1" applyAlignment="1">
      <alignment horizontal="left" vertical="center" indent="1"/>
    </xf>
    <xf numFmtId="0" fontId="50" fillId="10" borderId="5" xfId="14" applyFont="1" applyFill="1" applyBorder="1" applyAlignment="1">
      <alignment horizontal="left" vertical="center" indent="1"/>
    </xf>
    <xf numFmtId="168" fontId="34" fillId="10" borderId="5" xfId="14" applyNumberFormat="1" applyFont="1" applyFill="1" applyBorder="1" applyAlignment="1">
      <alignment horizontal="right" vertical="center"/>
    </xf>
    <xf numFmtId="3" fontId="21" fillId="0" borderId="2" xfId="4" applyNumberFormat="1" applyFont="1" applyBorder="1" applyAlignment="1">
      <alignment vertical="center"/>
    </xf>
    <xf numFmtId="3" fontId="21" fillId="0" borderId="4" xfId="4" applyNumberFormat="1" applyFont="1" applyBorder="1" applyAlignment="1">
      <alignment vertical="center"/>
    </xf>
    <xf numFmtId="3" fontId="21" fillId="0" borderId="5" xfId="4" applyNumberFormat="1" applyFont="1" applyBorder="1" applyAlignment="1">
      <alignment vertical="center"/>
    </xf>
    <xf numFmtId="0" fontId="34" fillId="10" borderId="4" xfId="14" applyFont="1" applyFill="1" applyBorder="1" applyAlignment="1">
      <alignment horizontal="left" vertical="center" indent="1"/>
    </xf>
    <xf numFmtId="0" fontId="47" fillId="8" borderId="2" xfId="14" applyFont="1" applyFill="1" applyBorder="1" applyAlignment="1">
      <alignment horizontal="left" vertical="center" indent="1"/>
    </xf>
    <xf numFmtId="0" fontId="51" fillId="8" borderId="5" xfId="14" applyFont="1" applyFill="1" applyBorder="1" applyAlignment="1">
      <alignment horizontal="left" vertical="center" indent="1"/>
    </xf>
    <xf numFmtId="0" fontId="21" fillId="0" borderId="0" xfId="4" applyFont="1" applyAlignment="1">
      <alignment horizontal="left" vertical="center"/>
    </xf>
    <xf numFmtId="0" fontId="31" fillId="0" borderId="0" xfId="37" applyFont="1" applyAlignment="1">
      <alignment vertical="center"/>
    </xf>
    <xf numFmtId="0" fontId="46" fillId="0" borderId="0" xfId="4" applyFont="1"/>
    <xf numFmtId="41" fontId="43" fillId="0" borderId="0" xfId="14" applyNumberFormat="1" applyFont="1"/>
    <xf numFmtId="0" fontId="40" fillId="0" borderId="0" xfId="14" applyFont="1" applyAlignment="1">
      <alignment horizontal="right"/>
    </xf>
    <xf numFmtId="0" fontId="21" fillId="0" borderId="0" xfId="14" applyFont="1" applyAlignment="1">
      <alignment horizontal="left"/>
    </xf>
    <xf numFmtId="0" fontId="21" fillId="0" borderId="0" xfId="14" applyFont="1"/>
    <xf numFmtId="41" fontId="21" fillId="0" borderId="0" xfId="4" applyNumberFormat="1" applyFont="1"/>
    <xf numFmtId="0" fontId="21" fillId="0" borderId="0" xfId="4" applyFont="1" applyAlignment="1">
      <alignment horizontal="left"/>
    </xf>
    <xf numFmtId="0" fontId="34" fillId="10" borderId="1" xfId="38" applyNumberFormat="1" applyFont="1" applyFill="1" applyBorder="1" applyAlignment="1">
      <alignment horizontal="center" vertical="center" wrapText="1"/>
    </xf>
    <xf numFmtId="3" fontId="47" fillId="8" borderId="2" xfId="15" applyNumberFormat="1" applyFont="1" applyFill="1" applyBorder="1" applyAlignment="1">
      <alignment horizontal="right" vertical="center"/>
    </xf>
    <xf numFmtId="3" fontId="21" fillId="0" borderId="4" xfId="26" applyNumberFormat="1" applyFont="1" applyFill="1" applyBorder="1" applyAlignment="1">
      <alignment horizontal="right" vertical="center"/>
    </xf>
    <xf numFmtId="3" fontId="34" fillId="10" borderId="2" xfId="15" applyNumberFormat="1" applyFont="1" applyFill="1" applyBorder="1" applyAlignment="1">
      <alignment horizontal="right" vertical="center"/>
    </xf>
    <xf numFmtId="3" fontId="21" fillId="0" borderId="3" xfId="26" applyNumberFormat="1" applyFont="1" applyFill="1" applyBorder="1" applyAlignment="1">
      <alignment horizontal="right" vertical="center"/>
    </xf>
    <xf numFmtId="3" fontId="21" fillId="0" borderId="27" xfId="26" applyNumberFormat="1" applyFont="1" applyFill="1" applyBorder="1" applyAlignment="1">
      <alignment horizontal="right" vertical="center"/>
    </xf>
    <xf numFmtId="168" fontId="34" fillId="10" borderId="5" xfId="3" applyNumberFormat="1" applyFont="1" applyFill="1" applyBorder="1" applyAlignment="1">
      <alignment horizontal="right" vertical="center"/>
    </xf>
    <xf numFmtId="0" fontId="31" fillId="0" borderId="26" xfId="25" applyFont="1" applyBorder="1" applyAlignment="1">
      <alignment horizontal="left" vertical="center" indent="1"/>
    </xf>
    <xf numFmtId="0" fontId="40" fillId="0" borderId="0" xfId="4" applyFont="1" applyAlignment="1">
      <alignment vertical="center" wrapText="1"/>
    </xf>
    <xf numFmtId="3" fontId="21" fillId="0" borderId="0" xfId="4" applyNumberFormat="1" applyFont="1" applyAlignment="1">
      <alignment horizontal="left" vertical="center"/>
    </xf>
    <xf numFmtId="170" fontId="45" fillId="0" borderId="0" xfId="0" applyNumberFormat="1" applyFont="1" applyAlignment="1">
      <alignment vertical="center"/>
    </xf>
    <xf numFmtId="170" fontId="21" fillId="0" borderId="0" xfId="1" applyNumberFormat="1" applyFont="1" applyBorder="1" applyAlignment="1">
      <alignment vertical="center"/>
    </xf>
    <xf numFmtId="0" fontId="21" fillId="0" borderId="0" xfId="0" applyFont="1" applyAlignment="1">
      <alignment vertical="center" wrapText="1"/>
    </xf>
    <xf numFmtId="3" fontId="45" fillId="0" borderId="0" xfId="0" applyNumberFormat="1" applyFont="1" applyAlignment="1">
      <alignment vertical="center"/>
    </xf>
    <xf numFmtId="0" fontId="40" fillId="0" borderId="0" xfId="14" applyFont="1" applyAlignment="1">
      <alignment horizontal="center" vertical="center"/>
    </xf>
    <xf numFmtId="0" fontId="43" fillId="0" borderId="0" xfId="14" applyFont="1" applyAlignment="1">
      <alignment horizontal="center" vertical="center"/>
    </xf>
    <xf numFmtId="166" fontId="21" fillId="0" borderId="0" xfId="4" applyNumberFormat="1" applyFont="1" applyAlignment="1">
      <alignment vertical="center"/>
    </xf>
    <xf numFmtId="166" fontId="21" fillId="0" borderId="4" xfId="52" applyNumberFormat="1" applyFont="1" applyFill="1" applyBorder="1" applyAlignment="1">
      <alignment horizontal="right" vertical="center"/>
    </xf>
    <xf numFmtId="166" fontId="34" fillId="10" borderId="2" xfId="15" applyNumberFormat="1" applyFont="1" applyFill="1" applyBorder="1" applyAlignment="1">
      <alignment horizontal="right" vertical="center"/>
    </xf>
    <xf numFmtId="166" fontId="21" fillId="0" borderId="3" xfId="52" applyNumberFormat="1" applyFont="1" applyFill="1" applyBorder="1" applyAlignment="1">
      <alignment horizontal="right" vertical="center"/>
    </xf>
    <xf numFmtId="166" fontId="47" fillId="8" borderId="2" xfId="15" applyNumberFormat="1" applyFont="1" applyFill="1" applyBorder="1" applyAlignment="1">
      <alignment horizontal="right" vertical="center"/>
    </xf>
    <xf numFmtId="41" fontId="21" fillId="0" borderId="0" xfId="4" applyNumberFormat="1" applyFont="1" applyAlignment="1">
      <alignment vertical="center"/>
    </xf>
    <xf numFmtId="173" fontId="21" fillId="0" borderId="0" xfId="4" applyNumberFormat="1" applyFont="1" applyAlignment="1">
      <alignment vertical="center"/>
    </xf>
    <xf numFmtId="0" fontId="31" fillId="0" borderId="26" xfId="51" applyFont="1" applyBorder="1" applyAlignment="1">
      <alignment horizontal="left" vertical="center" indent="1"/>
    </xf>
    <xf numFmtId="0" fontId="31" fillId="0" borderId="0" xfId="51" applyFont="1" applyAlignment="1">
      <alignment horizontal="left" vertical="center"/>
    </xf>
    <xf numFmtId="3" fontId="31" fillId="0" borderId="0" xfId="51" applyNumberFormat="1" applyFont="1" applyAlignment="1">
      <alignment vertical="center"/>
    </xf>
    <xf numFmtId="166" fontId="31" fillId="0" borderId="0" xfId="51" applyNumberFormat="1" applyFont="1" applyAlignment="1">
      <alignment vertical="center"/>
    </xf>
    <xf numFmtId="0" fontId="21" fillId="0" borderId="0" xfId="4" applyFont="1" applyAlignment="1">
      <alignment horizontal="right" vertical="center"/>
    </xf>
    <xf numFmtId="170" fontId="45" fillId="0" borderId="0" xfId="4" applyNumberFormat="1" applyFont="1" applyAlignment="1">
      <alignment vertical="center"/>
    </xf>
    <xf numFmtId="0" fontId="21" fillId="0" borderId="0" xfId="4" applyFont="1" applyAlignment="1">
      <alignment vertical="center" wrapText="1"/>
    </xf>
    <xf numFmtId="0" fontId="31" fillId="0" borderId="3" xfId="4" applyFont="1" applyBorder="1" applyAlignment="1">
      <alignment vertical="center"/>
    </xf>
    <xf numFmtId="166" fontId="19" fillId="0" borderId="4" xfId="18" applyNumberFormat="1" applyFont="1" applyBorder="1" applyAlignment="1">
      <alignment horizontal="right" vertical="center" wrapText="1"/>
    </xf>
    <xf numFmtId="166" fontId="34" fillId="10" borderId="1" xfId="15" applyNumberFormat="1" applyFont="1" applyFill="1" applyBorder="1" applyAlignment="1">
      <alignment horizontal="right"/>
    </xf>
    <xf numFmtId="3" fontId="23" fillId="9" borderId="1" xfId="4" applyNumberFormat="1" applyFont="1" applyFill="1" applyBorder="1" applyAlignment="1">
      <alignment horizontal="center" vertical="center" wrapText="1"/>
    </xf>
    <xf numFmtId="166" fontId="34" fillId="0" borderId="4" xfId="4" applyNumberFormat="1" applyFont="1" applyBorder="1" applyAlignment="1">
      <alignment vertical="center"/>
    </xf>
    <xf numFmtId="166" fontId="19" fillId="0" borderId="4" xfId="19" applyNumberFormat="1" applyFont="1" applyBorder="1" applyAlignment="1">
      <alignment horizontal="right" vertical="center" wrapText="1"/>
    </xf>
    <xf numFmtId="0" fontId="47" fillId="8" borderId="4" xfId="14" applyFont="1" applyFill="1" applyBorder="1" applyAlignment="1">
      <alignment horizontal="left" vertical="center" indent="1"/>
    </xf>
    <xf numFmtId="0" fontId="31" fillId="0" borderId="27" xfId="51" applyFont="1" applyBorder="1" applyAlignment="1">
      <alignment horizontal="left" vertical="center" indent="1"/>
    </xf>
    <xf numFmtId="0" fontId="53" fillId="12" borderId="29" xfId="0" applyFont="1" applyFill="1" applyBorder="1"/>
    <xf numFmtId="0" fontId="21" fillId="0" borderId="28" xfId="0" applyFont="1" applyBorder="1" applyAlignment="1">
      <alignment vertical="center"/>
    </xf>
    <xf numFmtId="170" fontId="31" fillId="0" borderId="2" xfId="1" applyNumberFormat="1" applyFont="1" applyBorder="1" applyAlignment="1">
      <alignment horizontal="left" vertical="center" indent="1"/>
    </xf>
    <xf numFmtId="170" fontId="31" fillId="0" borderId="4" xfId="1" applyNumberFormat="1" applyFont="1" applyBorder="1" applyAlignment="1">
      <alignment horizontal="left" vertical="center" indent="1"/>
    </xf>
    <xf numFmtId="170" fontId="31" fillId="0" borderId="5" xfId="1" applyNumberFormat="1" applyFont="1" applyBorder="1" applyAlignment="1">
      <alignment horizontal="left" vertical="center" indent="1"/>
    </xf>
    <xf numFmtId="170" fontId="31" fillId="0" borderId="4" xfId="1" applyNumberFormat="1" applyFont="1" applyBorder="1" applyAlignment="1">
      <alignment vertical="center"/>
    </xf>
    <xf numFmtId="170" fontId="31" fillId="0" borderId="5" xfId="1" applyNumberFormat="1" applyFont="1" applyBorder="1" applyAlignment="1">
      <alignment vertical="center"/>
    </xf>
    <xf numFmtId="0" fontId="28" fillId="0" borderId="0" xfId="0" applyFont="1" applyAlignment="1">
      <alignment horizontal="center" vertical="top" wrapText="1" readingOrder="1"/>
    </xf>
    <xf numFmtId="0" fontId="27" fillId="0" borderId="0" xfId="0" applyFont="1" applyAlignment="1">
      <alignment horizontal="center"/>
    </xf>
    <xf numFmtId="0" fontId="20" fillId="3" borderId="7" xfId="0" applyFont="1" applyFill="1" applyBorder="1" applyAlignment="1">
      <alignment horizontal="center" vertical="top" wrapText="1" readingOrder="1"/>
    </xf>
    <xf numFmtId="0" fontId="21" fillId="3" borderId="6" xfId="0" applyFont="1" applyFill="1" applyBorder="1"/>
    <xf numFmtId="0" fontId="23" fillId="2" borderId="2" xfId="0" applyFont="1" applyFill="1" applyBorder="1" applyAlignment="1">
      <alignment horizontal="center" vertical="center"/>
    </xf>
    <xf numFmtId="0" fontId="21" fillId="0" borderId="5" xfId="0" applyFont="1" applyBorder="1"/>
    <xf numFmtId="0" fontId="20" fillId="3" borderId="6" xfId="0" applyFont="1" applyFill="1" applyBorder="1" applyAlignment="1">
      <alignment horizontal="center" vertical="top" wrapText="1" readingOrder="1"/>
    </xf>
    <xf numFmtId="0" fontId="28" fillId="0" borderId="0" xfId="4" applyFont="1" applyAlignment="1">
      <alignment horizontal="center" vertical="top" wrapText="1" readingOrder="1"/>
    </xf>
    <xf numFmtId="0" fontId="27" fillId="0" borderId="0" xfId="4" applyFont="1" applyAlignment="1">
      <alignment horizontal="center"/>
    </xf>
    <xf numFmtId="0" fontId="23" fillId="2" borderId="1" xfId="4" applyFont="1" applyFill="1" applyBorder="1" applyAlignment="1">
      <alignment horizontal="center" vertical="center"/>
    </xf>
    <xf numFmtId="0" fontId="23" fillId="2" borderId="2" xfId="4" applyFont="1" applyFill="1" applyBorder="1" applyAlignment="1">
      <alignment horizontal="center" vertical="center"/>
    </xf>
    <xf numFmtId="0" fontId="20" fillId="3" borderId="1" xfId="4" applyFont="1" applyFill="1" applyBorder="1" applyAlignment="1">
      <alignment horizontal="center" vertical="top" wrapText="1" readingOrder="1"/>
    </xf>
    <xf numFmtId="0" fontId="20" fillId="3" borderId="7" xfId="4" applyFont="1" applyFill="1" applyBorder="1" applyAlignment="1">
      <alignment horizontal="center" vertical="top" wrapText="1" readingOrder="1"/>
    </xf>
    <xf numFmtId="0" fontId="20" fillId="3" borderId="6" xfId="4" applyFont="1" applyFill="1" applyBorder="1" applyAlignment="1">
      <alignment horizontal="center" vertical="top" wrapText="1" readingOrder="1"/>
    </xf>
    <xf numFmtId="0" fontId="23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top" wrapText="1" readingOrder="1"/>
    </xf>
    <xf numFmtId="0" fontId="32" fillId="0" borderId="0" xfId="0" applyFont="1" applyAlignment="1">
      <alignment horizontal="center" vertical="center" wrapText="1" readingOrder="1"/>
    </xf>
    <xf numFmtId="0" fontId="23" fillId="2" borderId="8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20" fillId="3" borderId="10" xfId="0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8" fillId="0" borderId="0" xfId="6" applyFont="1" applyAlignment="1">
      <alignment horizontal="center"/>
    </xf>
    <xf numFmtId="0" fontId="23" fillId="5" borderId="3" xfId="6" applyFont="1" applyFill="1" applyBorder="1" applyAlignment="1">
      <alignment horizontal="center" vertical="center"/>
    </xf>
    <xf numFmtId="0" fontId="19" fillId="0" borderId="8" xfId="6" applyFont="1" applyBorder="1" applyAlignment="1">
      <alignment horizontal="center" vertical="center" wrapText="1"/>
    </xf>
    <xf numFmtId="0" fontId="19" fillId="0" borderId="26" xfId="6" applyFont="1" applyBorder="1" applyAlignment="1">
      <alignment horizontal="center" vertical="center" wrapText="1"/>
    </xf>
    <xf numFmtId="0" fontId="19" fillId="0" borderId="7" xfId="6" applyFont="1" applyBorder="1" applyAlignment="1">
      <alignment horizontal="center" vertical="center" wrapText="1"/>
    </xf>
    <xf numFmtId="0" fontId="19" fillId="0" borderId="6" xfId="6" applyFont="1" applyBorder="1" applyAlignment="1">
      <alignment horizontal="center" vertical="center" wrapText="1"/>
    </xf>
    <xf numFmtId="0" fontId="19" fillId="0" borderId="2" xfId="6" applyFont="1" applyBorder="1" applyAlignment="1">
      <alignment horizontal="center" vertical="center" wrapText="1"/>
    </xf>
    <xf numFmtId="0" fontId="19" fillId="0" borderId="4" xfId="6" applyFont="1" applyBorder="1" applyAlignment="1">
      <alignment horizontal="center" vertical="center" wrapText="1"/>
    </xf>
    <xf numFmtId="0" fontId="21" fillId="0" borderId="0" xfId="40" applyFont="1" applyAlignment="1">
      <alignment horizontal="justify" vertical="center" wrapText="1"/>
    </xf>
    <xf numFmtId="0" fontId="40" fillId="0" borderId="0" xfId="14" applyFont="1" applyAlignment="1">
      <alignment horizontal="center" vertical="center"/>
    </xf>
    <xf numFmtId="0" fontId="43" fillId="0" borderId="0" xfId="14" applyFont="1" applyAlignment="1">
      <alignment horizontal="center" vertical="center"/>
    </xf>
    <xf numFmtId="0" fontId="47" fillId="8" borderId="2" xfId="14" applyFont="1" applyFill="1" applyBorder="1" applyAlignment="1">
      <alignment horizontal="center" vertical="center" wrapText="1"/>
    </xf>
    <xf numFmtId="0" fontId="47" fillId="8" borderId="5" xfId="14" applyFont="1" applyFill="1" applyBorder="1" applyAlignment="1">
      <alignment horizontal="center" vertical="center"/>
    </xf>
    <xf numFmtId="0" fontId="47" fillId="8" borderId="25" xfId="37" applyFont="1" applyFill="1" applyBorder="1" applyAlignment="1">
      <alignment horizontal="center" vertical="center" wrapText="1"/>
    </xf>
    <xf numFmtId="0" fontId="47" fillId="8" borderId="6" xfId="37" applyFont="1" applyFill="1" applyBorder="1" applyAlignment="1">
      <alignment horizontal="center" vertical="center" wrapText="1"/>
    </xf>
    <xf numFmtId="0" fontId="40" fillId="0" borderId="0" xfId="14" applyFont="1" applyAlignment="1">
      <alignment horizontal="center"/>
    </xf>
    <xf numFmtId="0" fontId="43" fillId="0" borderId="0" xfId="14" applyFont="1" applyAlignment="1">
      <alignment horizontal="center"/>
    </xf>
    <xf numFmtId="0" fontId="47" fillId="8" borderId="2" xfId="14" applyFont="1" applyFill="1" applyBorder="1" applyAlignment="1">
      <alignment horizontal="center" wrapText="1"/>
    </xf>
    <xf numFmtId="0" fontId="47" fillId="8" borderId="5" xfId="14" applyFont="1" applyFill="1" applyBorder="1" applyAlignment="1">
      <alignment horizontal="center"/>
    </xf>
    <xf numFmtId="0" fontId="47" fillId="8" borderId="25" xfId="37" applyFont="1" applyFill="1" applyBorder="1" applyAlignment="1">
      <alignment horizontal="center" wrapText="1"/>
    </xf>
    <xf numFmtId="0" fontId="47" fillId="8" borderId="6" xfId="37" applyFont="1" applyFill="1" applyBorder="1" applyAlignment="1">
      <alignment horizontal="center" wrapText="1"/>
    </xf>
    <xf numFmtId="0" fontId="47" fillId="8" borderId="13" xfId="51" applyFont="1" applyFill="1" applyBorder="1" applyAlignment="1">
      <alignment horizontal="center" vertical="center" wrapText="1"/>
    </xf>
    <xf numFmtId="0" fontId="47" fillId="8" borderId="28" xfId="51" applyFont="1" applyFill="1" applyBorder="1" applyAlignment="1">
      <alignment horizontal="center" vertical="center" wrapText="1"/>
    </xf>
    <xf numFmtId="0" fontId="21" fillId="0" borderId="0" xfId="4" applyFont="1" applyAlignment="1">
      <alignment horizontal="justify" vertical="center" wrapText="1"/>
    </xf>
    <xf numFmtId="0" fontId="47" fillId="11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8" fillId="8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 wrapText="1"/>
    </xf>
    <xf numFmtId="0" fontId="49" fillId="7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0" fontId="40" fillId="0" borderId="0" xfId="4" applyFont="1" applyAlignment="1">
      <alignment horizontal="center" vertical="center" wrapText="1"/>
    </xf>
    <xf numFmtId="3" fontId="21" fillId="0" borderId="0" xfId="4" applyNumberFormat="1" applyFont="1" applyAlignment="1">
      <alignment horizontal="justify" vertical="center" wrapText="1"/>
    </xf>
    <xf numFmtId="3" fontId="40" fillId="0" borderId="0" xfId="4" applyNumberFormat="1" applyFont="1" applyAlignment="1">
      <alignment horizontal="center" vertical="center"/>
    </xf>
  </cellXfs>
  <cellStyles count="53">
    <cellStyle name="Migliaia" xfId="1" builtinId="3"/>
    <cellStyle name="Migliaia [0] 2" xfId="15" xr:uid="{00000000-0005-0000-0000-000001000000}"/>
    <cellStyle name="Migliaia 2" xfId="8" xr:uid="{00000000-0005-0000-0000-000002000000}"/>
    <cellStyle name="Migliaia 2 2" xfId="45" xr:uid="{00000000-0005-0000-0000-000003000000}"/>
    <cellStyle name="Migliaia 3" xfId="10" xr:uid="{00000000-0005-0000-0000-000004000000}"/>
    <cellStyle name="Migliaia 4" xfId="20" xr:uid="{00000000-0005-0000-0000-000005000000}"/>
    <cellStyle name="Migliaia 5" xfId="26" xr:uid="{00000000-0005-0000-0000-000006000000}"/>
    <cellStyle name="Migliaia 5 2" xfId="38" xr:uid="{00000000-0005-0000-0000-000007000000}"/>
    <cellStyle name="Migliaia 5 2 2" xfId="52" xr:uid="{00000000-0005-0000-0000-000008000000}"/>
    <cellStyle name="Migliaia 6" xfId="32" xr:uid="{00000000-0005-0000-0000-000009000000}"/>
    <cellStyle name="Migliaia 7" xfId="36" xr:uid="{00000000-0005-0000-0000-00000A000000}"/>
    <cellStyle name="Migliaia 7 2" xfId="48" xr:uid="{00000000-0005-0000-0000-00000B000000}"/>
    <cellStyle name="Migliaia 8" xfId="41" xr:uid="{00000000-0005-0000-0000-00000C000000}"/>
    <cellStyle name="Migliaia 9" xfId="44" xr:uid="{00000000-0005-0000-0000-00000D000000}"/>
    <cellStyle name="Normal 2" xfId="7" xr:uid="{00000000-0005-0000-0000-00000E000000}"/>
    <cellStyle name="Normale" xfId="0" builtinId="0"/>
    <cellStyle name="Normale 10" xfId="28" xr:uid="{00000000-0005-0000-0000-000010000000}"/>
    <cellStyle name="Normale 11" xfId="30" xr:uid="{00000000-0005-0000-0000-000011000000}"/>
    <cellStyle name="Normale 12" xfId="43" xr:uid="{00000000-0005-0000-0000-000012000000}"/>
    <cellStyle name="Normale 12 2" xfId="50" xr:uid="{00000000-0005-0000-0000-000013000000}"/>
    <cellStyle name="Normale 2" xfId="2" xr:uid="{00000000-0005-0000-0000-000014000000}"/>
    <cellStyle name="Normale 2 2" xfId="31" xr:uid="{00000000-0005-0000-0000-000015000000}"/>
    <cellStyle name="Normale 2 3" xfId="40" xr:uid="{00000000-0005-0000-0000-000016000000}"/>
    <cellStyle name="Normale 2 4" xfId="47" xr:uid="{00000000-0005-0000-0000-000017000000}"/>
    <cellStyle name="Normale 3" xfId="4" xr:uid="{00000000-0005-0000-0000-000018000000}"/>
    <cellStyle name="Normale 4" xfId="5" xr:uid="{00000000-0005-0000-0000-000019000000}"/>
    <cellStyle name="Normale 4 2" xfId="11" xr:uid="{00000000-0005-0000-0000-00001A000000}"/>
    <cellStyle name="Normale 4 3" xfId="27" xr:uid="{00000000-0005-0000-0000-00001B000000}"/>
    <cellStyle name="Normale 4 4" xfId="29" xr:uid="{00000000-0005-0000-0000-00001C000000}"/>
    <cellStyle name="Normale 5" xfId="6" xr:uid="{00000000-0005-0000-0000-00001D000000}"/>
    <cellStyle name="Normale 5 2" xfId="23" xr:uid="{00000000-0005-0000-0000-00001E000000}"/>
    <cellStyle name="Normale 6" xfId="9" xr:uid="{00000000-0005-0000-0000-00001F000000}"/>
    <cellStyle name="Normale 7" xfId="13" xr:uid="{00000000-0005-0000-0000-000020000000}"/>
    <cellStyle name="Normale 7 2" xfId="16" xr:uid="{00000000-0005-0000-0000-000021000000}"/>
    <cellStyle name="Normale 7 3" xfId="17" xr:uid="{00000000-0005-0000-0000-000022000000}"/>
    <cellStyle name="Normale 8" xfId="22" xr:uid="{00000000-0005-0000-0000-000023000000}"/>
    <cellStyle name="Normale 8 2" xfId="34" xr:uid="{00000000-0005-0000-0000-000024000000}"/>
    <cellStyle name="Normale 9" xfId="25" xr:uid="{00000000-0005-0000-0000-000025000000}"/>
    <cellStyle name="Normale 9 2" xfId="37" xr:uid="{00000000-0005-0000-0000-000026000000}"/>
    <cellStyle name="Normale 9 2 2" xfId="51" xr:uid="{00000000-0005-0000-0000-000027000000}"/>
    <cellStyle name="Normale_Altri" xfId="19" xr:uid="{00000000-0005-0000-0000-000028000000}"/>
    <cellStyle name="Normale_Foglio2" xfId="18" xr:uid="{00000000-0005-0000-0000-000029000000}"/>
    <cellStyle name="Normale_Format od (2006)" xfId="14" xr:uid="{00000000-0005-0000-0000-00002A000000}"/>
    <cellStyle name="Percentuale" xfId="3" builtinId="5"/>
    <cellStyle name="Percentuale 2" xfId="12" xr:uid="{00000000-0005-0000-0000-00002C000000}"/>
    <cellStyle name="Percentuale 3" xfId="21" xr:uid="{00000000-0005-0000-0000-00002D000000}"/>
    <cellStyle name="Percentuale 4" xfId="24" xr:uid="{00000000-0005-0000-0000-00002E000000}"/>
    <cellStyle name="Percentuale 5" xfId="33" xr:uid="{00000000-0005-0000-0000-00002F000000}"/>
    <cellStyle name="Percentuale 6" xfId="35" xr:uid="{00000000-0005-0000-0000-000030000000}"/>
    <cellStyle name="Percentuale 6 2" xfId="49" xr:uid="{00000000-0005-0000-0000-000031000000}"/>
    <cellStyle name="Percentuale 7" xfId="39" xr:uid="{00000000-0005-0000-0000-000032000000}"/>
    <cellStyle name="Percentuale 8" xfId="42" xr:uid="{00000000-0005-0000-0000-000033000000}"/>
    <cellStyle name="Percentuale 9" xfId="46" xr:uid="{00000000-0005-0000-0000-000034000000}"/>
  </cellStyles>
  <dxfs count="0"/>
  <tableStyles count="0" defaultTableStyle="TableStyleMedium9" defaultPivotStyle="PivotStyleLight16"/>
  <colors>
    <mruColors>
      <color rgb="FF33CC33"/>
      <color rgb="FF1F497D"/>
      <color rgb="FF99CCFF"/>
      <color rgb="FF0066FF"/>
      <color rgb="FF6699FF"/>
      <color rgb="FFCC99FF"/>
      <color rgb="FFCC66FF"/>
      <color rgb="FF9900CC"/>
      <color rgb="FF66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051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2171726</xdr:colOff>
      <xdr:row>6</xdr:row>
      <xdr:rowOff>71446</xdr:rowOff>
    </xdr:from>
    <xdr:to>
      <xdr:col>2</xdr:col>
      <xdr:colOff>2777726</xdr:colOff>
      <xdr:row>6</xdr:row>
      <xdr:rowOff>438779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3B49C68-5F7B-4331-B0A9-8DE38ABE1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19476" y="1214446"/>
          <a:ext cx="606000" cy="367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2617025</xdr:colOff>
      <xdr:row>5</xdr:row>
      <xdr:rowOff>47629</xdr:rowOff>
    </xdr:from>
    <xdr:to>
      <xdr:col>2</xdr:col>
      <xdr:colOff>3245597</xdr:colOff>
      <xdr:row>5</xdr:row>
      <xdr:rowOff>466677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69AC9CC-6AE4-47EF-83EE-F88573ED0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64775" y="1000129"/>
          <a:ext cx="628572" cy="419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2488430</xdr:colOff>
      <xdr:row>5</xdr:row>
      <xdr:rowOff>45263</xdr:rowOff>
    </xdr:from>
    <xdr:to>
      <xdr:col>2</xdr:col>
      <xdr:colOff>3192716</xdr:colOff>
      <xdr:row>5</xdr:row>
      <xdr:rowOff>484025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559D503-C4A3-4E29-8484-92D17A3FF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36180" y="997763"/>
          <a:ext cx="704286" cy="4387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2\1.%20Statistiche\5.%20Maggio%202014\ASSAEROPORTI_Dati%20traffico_Maggio%202014_v0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Baseline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</sheetNames>
    <sheetDataSet>
      <sheetData sheetId="0"/>
      <sheetData sheetId="1">
        <row r="11">
          <cell r="H11">
            <v>1</v>
          </cell>
          <cell r="I11">
            <v>2</v>
          </cell>
          <cell r="J11">
            <v>3</v>
          </cell>
          <cell r="K11">
            <v>4</v>
          </cell>
          <cell r="L11">
            <v>5</v>
          </cell>
          <cell r="M11">
            <v>6</v>
          </cell>
          <cell r="N11">
            <v>7</v>
          </cell>
          <cell r="O11">
            <v>8</v>
          </cell>
          <cell r="P11">
            <v>9</v>
          </cell>
          <cell r="Q11">
            <v>10</v>
          </cell>
          <cell r="R11">
            <v>11</v>
          </cell>
          <cell r="S11">
            <v>12</v>
          </cell>
          <cell r="U11" t="e">
            <v>#N/A</v>
          </cell>
          <cell r="V11" t="e">
            <v>#N/A</v>
          </cell>
          <cell r="W11" t="e">
            <v>#N/A</v>
          </cell>
          <cell r="X11" t="e">
            <v>#N/A</v>
          </cell>
          <cell r="Y11" t="e">
            <v>#N/A</v>
          </cell>
          <cell r="Z11" t="e">
            <v>#N/A</v>
          </cell>
          <cell r="AA11" t="e">
            <v>#N/A</v>
          </cell>
          <cell r="AB11" t="e">
            <v>#N/A</v>
          </cell>
          <cell r="AC11" t="e">
            <v>#N/A</v>
          </cell>
          <cell r="AD11" t="e">
            <v>#N/A</v>
          </cell>
          <cell r="AE11" t="e">
            <v>#N/A</v>
          </cell>
          <cell r="AF11" t="e">
            <v>#N/A</v>
          </cell>
        </row>
        <row r="12"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  <cell r="M12" t="e">
            <v>#N/A</v>
          </cell>
          <cell r="N12" t="e">
            <v>#N/A</v>
          </cell>
          <cell r="O12" t="e">
            <v>#N/A</v>
          </cell>
          <cell r="P12" t="e">
            <v>#N/A</v>
          </cell>
          <cell r="Q12" t="e">
            <v>#N/A</v>
          </cell>
          <cell r="R12" t="e">
            <v>#N/A</v>
          </cell>
          <cell r="S12" t="e">
            <v>#N/A</v>
          </cell>
          <cell r="U12">
            <v>1</v>
          </cell>
          <cell r="V12">
            <v>2</v>
          </cell>
          <cell r="W12">
            <v>3</v>
          </cell>
          <cell r="X12">
            <v>4</v>
          </cell>
          <cell r="Y12">
            <v>5</v>
          </cell>
          <cell r="Z12">
            <v>6</v>
          </cell>
          <cell r="AA12">
            <v>7</v>
          </cell>
          <cell r="AB12">
            <v>8</v>
          </cell>
          <cell r="AC12">
            <v>9</v>
          </cell>
          <cell r="AD12">
            <v>10</v>
          </cell>
          <cell r="AE12">
            <v>11</v>
          </cell>
          <cell r="AF12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R434"/>
  <sheetViews>
    <sheetView topLeftCell="A10" workbookViewId="0">
      <selection activeCell="C28" sqref="C28"/>
    </sheetView>
  </sheetViews>
  <sheetFormatPr defaultColWidth="9" defaultRowHeight="13.8" x14ac:dyDescent="0.3"/>
  <cols>
    <col min="1" max="1" width="3.08984375" style="1" customWidth="1"/>
    <col min="2" max="2" width="16" style="1" customWidth="1"/>
    <col min="3" max="3" width="12" style="2" customWidth="1"/>
    <col min="4" max="4" width="6.6328125" style="3" customWidth="1"/>
    <col min="5" max="5" width="12.90625" style="2" customWidth="1"/>
    <col min="6" max="6" width="6.6328125" style="3" customWidth="1"/>
    <col min="7" max="7" width="9.6328125" style="2" customWidth="1"/>
    <col min="8" max="8" width="6.6328125" style="3" customWidth="1"/>
    <col min="9" max="9" width="9.453125" style="2" customWidth="1"/>
    <col min="10" max="10" width="6.6328125" style="3" customWidth="1"/>
    <col min="11" max="11" width="3.08984375" style="1" customWidth="1"/>
    <col min="12" max="12" width="9" style="1"/>
    <col min="13" max="13" width="17.453125" style="1" bestFit="1" customWidth="1"/>
    <col min="14" max="16384" width="9" style="1"/>
  </cols>
  <sheetData>
    <row r="1" spans="1:18" s="17" customFormat="1" ht="14.4" x14ac:dyDescent="0.3">
      <c r="C1" s="18"/>
      <c r="D1" s="19"/>
      <c r="E1" s="18"/>
      <c r="F1" s="19"/>
      <c r="G1" s="18"/>
      <c r="H1" s="19"/>
      <c r="I1" s="20" t="s">
        <v>1</v>
      </c>
      <c r="J1" s="20" t="s">
        <v>2</v>
      </c>
      <c r="K1" s="21"/>
      <c r="L1" s="21"/>
      <c r="M1" s="21"/>
      <c r="N1" s="21"/>
      <c r="O1" s="21"/>
      <c r="P1" s="21"/>
      <c r="Q1" s="21"/>
      <c r="R1" s="21"/>
    </row>
    <row r="2" spans="1:18" s="17" customFormat="1" ht="15" customHeight="1" x14ac:dyDescent="0.3">
      <c r="A2" s="251" t="s">
        <v>15</v>
      </c>
      <c r="B2" s="251"/>
      <c r="C2" s="251"/>
      <c r="D2" s="251"/>
      <c r="E2" s="251"/>
      <c r="F2" s="251"/>
      <c r="G2" s="251"/>
      <c r="H2" s="251"/>
      <c r="I2" s="251"/>
      <c r="J2" s="251"/>
      <c r="K2" s="21"/>
      <c r="L2" s="21"/>
      <c r="M2" s="21"/>
      <c r="N2" s="21"/>
      <c r="O2" s="21"/>
      <c r="P2" s="21"/>
      <c r="Q2" s="21"/>
      <c r="R2" s="21"/>
    </row>
    <row r="3" spans="1:18" s="17" customFormat="1" ht="15" customHeight="1" x14ac:dyDescent="0.3">
      <c r="A3" s="251" t="s">
        <v>14</v>
      </c>
      <c r="B3" s="251"/>
      <c r="C3" s="251"/>
      <c r="D3" s="251"/>
      <c r="E3" s="251"/>
      <c r="F3" s="251"/>
      <c r="G3" s="251"/>
      <c r="H3" s="251"/>
      <c r="I3" s="251"/>
      <c r="J3" s="251"/>
      <c r="K3" s="21"/>
      <c r="L3" s="21"/>
      <c r="M3" s="21"/>
      <c r="N3" s="21"/>
      <c r="O3" s="21"/>
      <c r="P3" s="21"/>
      <c r="Q3" s="21"/>
      <c r="R3" s="21"/>
    </row>
    <row r="4" spans="1:18" s="17" customFormat="1" ht="15" customHeight="1" x14ac:dyDescent="0.3">
      <c r="A4" s="252" t="s">
        <v>3</v>
      </c>
      <c r="B4" s="252"/>
      <c r="C4" s="252"/>
      <c r="D4" s="252"/>
      <c r="E4" s="252"/>
      <c r="F4" s="252"/>
      <c r="G4" s="252"/>
      <c r="H4" s="252"/>
      <c r="I4" s="252"/>
      <c r="J4" s="252"/>
    </row>
    <row r="5" spans="1:18" x14ac:dyDescent="0.3">
      <c r="B5" s="5"/>
      <c r="C5" s="5"/>
      <c r="D5" s="5"/>
      <c r="E5" s="5"/>
      <c r="F5" s="5"/>
      <c r="G5" s="5"/>
      <c r="H5" s="5"/>
      <c r="I5" s="5"/>
      <c r="J5" s="5"/>
    </row>
    <row r="6" spans="1:18" x14ac:dyDescent="0.3">
      <c r="B6" s="255" t="s">
        <v>4</v>
      </c>
      <c r="C6" s="253" t="s">
        <v>5</v>
      </c>
      <c r="D6" s="257"/>
      <c r="E6" s="253" t="s">
        <v>6</v>
      </c>
      <c r="F6" s="257"/>
      <c r="G6" s="253" t="s">
        <v>0</v>
      </c>
      <c r="H6" s="257"/>
      <c r="I6" s="253" t="s">
        <v>7</v>
      </c>
      <c r="J6" s="254"/>
      <c r="K6" s="4"/>
      <c r="L6" s="4"/>
      <c r="M6" s="4"/>
      <c r="N6" s="4"/>
      <c r="O6" s="4"/>
    </row>
    <row r="7" spans="1:18" x14ac:dyDescent="0.3">
      <c r="B7" s="256"/>
      <c r="C7" s="9" t="s">
        <v>8</v>
      </c>
      <c r="D7" s="10" t="s">
        <v>9</v>
      </c>
      <c r="E7" s="9" t="s">
        <v>8</v>
      </c>
      <c r="F7" s="10" t="s">
        <v>9</v>
      </c>
      <c r="G7" s="9" t="s">
        <v>8</v>
      </c>
      <c r="H7" s="10" t="s">
        <v>9</v>
      </c>
      <c r="I7" s="9" t="s">
        <v>10</v>
      </c>
      <c r="J7" s="10" t="s">
        <v>9</v>
      </c>
    </row>
    <row r="8" spans="1:18" s="12" customFormat="1" x14ac:dyDescent="0.3">
      <c r="A8" s="34">
        <v>1</v>
      </c>
      <c r="B8" s="25" t="s">
        <v>18</v>
      </c>
      <c r="C8" s="26">
        <v>10126</v>
      </c>
      <c r="D8" s="31">
        <v>9.1869743368557266</v>
      </c>
      <c r="E8" s="27">
        <v>1354371</v>
      </c>
      <c r="F8" s="31">
        <v>2.7431896283596728</v>
      </c>
      <c r="G8" s="28">
        <v>9788</v>
      </c>
      <c r="H8" s="31">
        <v>328.54640980735553</v>
      </c>
      <c r="I8" s="28">
        <v>1.7569999999999999</v>
      </c>
      <c r="J8" s="31">
        <v>-77.005627535662882</v>
      </c>
    </row>
    <row r="9" spans="1:18" s="12" customFormat="1" x14ac:dyDescent="0.3">
      <c r="A9" s="24">
        <v>2</v>
      </c>
      <c r="B9" s="25" t="s">
        <v>19</v>
      </c>
      <c r="C9" s="26">
        <v>5446</v>
      </c>
      <c r="D9" s="31">
        <v>-20.57751203150066</v>
      </c>
      <c r="E9" s="27">
        <v>447144</v>
      </c>
      <c r="F9" s="31">
        <v>-6.351786073319488</v>
      </c>
      <c r="G9" s="28">
        <v>801</v>
      </c>
      <c r="H9" s="31">
        <v>-67.870036101083031</v>
      </c>
      <c r="I9" s="28">
        <v>6617.5440000000026</v>
      </c>
      <c r="J9" s="31">
        <v>3.034014310850722</v>
      </c>
    </row>
    <row r="10" spans="1:18" s="12" customFormat="1" x14ac:dyDescent="0.3">
      <c r="A10" s="24">
        <v>3</v>
      </c>
      <c r="B10" s="25" t="s">
        <v>20</v>
      </c>
      <c r="C10" s="26">
        <v>36482</v>
      </c>
      <c r="D10" s="31">
        <v>4.2640754501286011</v>
      </c>
      <c r="E10" s="27">
        <v>5014896</v>
      </c>
      <c r="F10" s="31">
        <v>7.4019810775843951</v>
      </c>
      <c r="G10" s="28">
        <v>11912</v>
      </c>
      <c r="H10" s="31">
        <v>-3.6713569464661191</v>
      </c>
      <c r="I10" s="28">
        <v>1762.828</v>
      </c>
      <c r="J10" s="31">
        <v>12.101462039809803</v>
      </c>
    </row>
    <row r="11" spans="1:18" s="12" customFormat="1" x14ac:dyDescent="0.3">
      <c r="A11" s="24">
        <v>4</v>
      </c>
      <c r="B11" s="25" t="s">
        <v>21</v>
      </c>
      <c r="C11" s="26">
        <v>88120</v>
      </c>
      <c r="D11" s="31">
        <v>4.217423185183435</v>
      </c>
      <c r="E11" s="27">
        <v>12827267</v>
      </c>
      <c r="F11" s="31">
        <v>4.8755443366504352</v>
      </c>
      <c r="G11" s="28">
        <v>3039</v>
      </c>
      <c r="H11" s="31">
        <v>-9.4457687723480319</v>
      </c>
      <c r="I11" s="28">
        <v>124111.30299999975</v>
      </c>
      <c r="J11" s="31">
        <v>-1.4110613149480287</v>
      </c>
    </row>
    <row r="12" spans="1:18" s="12" customFormat="1" x14ac:dyDescent="0.3">
      <c r="A12" s="24">
        <v>5</v>
      </c>
      <c r="B12" s="25" t="s">
        <v>22</v>
      </c>
      <c r="C12" s="26">
        <v>67563</v>
      </c>
      <c r="D12" s="31">
        <v>0.70802528022895217</v>
      </c>
      <c r="E12" s="27">
        <v>8489382</v>
      </c>
      <c r="F12" s="31">
        <v>3.7611954746558638</v>
      </c>
      <c r="G12" s="28">
        <v>10098</v>
      </c>
      <c r="H12" s="31">
        <v>22.876612314431739</v>
      </c>
      <c r="I12" s="28">
        <v>40539.9180000001</v>
      </c>
      <c r="J12" s="31">
        <v>-3.4439014839990421</v>
      </c>
      <c r="K12" s="11"/>
    </row>
    <row r="13" spans="1:18" s="12" customFormat="1" x14ac:dyDescent="0.3">
      <c r="A13" s="24">
        <v>6</v>
      </c>
      <c r="B13" s="25" t="s">
        <v>23</v>
      </c>
      <c r="C13" s="26">
        <v>200</v>
      </c>
      <c r="D13" s="31">
        <v>47.058823529411768</v>
      </c>
      <c r="E13" s="27">
        <v>7885</v>
      </c>
      <c r="F13" s="31">
        <v>33.372801082543987</v>
      </c>
      <c r="G13" s="28">
        <v>0</v>
      </c>
      <c r="H13" s="31" t="s">
        <v>60</v>
      </c>
      <c r="I13" s="28">
        <v>0</v>
      </c>
      <c r="J13" s="31" t="s">
        <v>60</v>
      </c>
    </row>
    <row r="14" spans="1:18" s="12" customFormat="1" x14ac:dyDescent="0.3">
      <c r="A14" s="24">
        <v>7</v>
      </c>
      <c r="B14" s="25" t="s">
        <v>24</v>
      </c>
      <c r="C14" s="26">
        <v>2988</v>
      </c>
      <c r="D14" s="31">
        <v>2.7863777089783213</v>
      </c>
      <c r="E14" s="27">
        <v>3422</v>
      </c>
      <c r="F14" s="31">
        <v>-57.527615737867691</v>
      </c>
      <c r="G14" s="28">
        <v>0</v>
      </c>
      <c r="H14" s="31" t="s">
        <v>60</v>
      </c>
      <c r="I14" s="28">
        <v>10313.492999999999</v>
      </c>
      <c r="J14" s="31">
        <v>-46.929984890202341</v>
      </c>
    </row>
    <row r="15" spans="1:18" s="12" customFormat="1" x14ac:dyDescent="0.3">
      <c r="A15" s="24">
        <v>8</v>
      </c>
      <c r="B15" s="25" t="s">
        <v>25</v>
      </c>
      <c r="C15" s="26">
        <v>16755</v>
      </c>
      <c r="D15" s="31">
        <v>5.8366496115216933</v>
      </c>
      <c r="E15" s="27">
        <v>2470255</v>
      </c>
      <c r="F15" s="31">
        <v>6.7240440003300819</v>
      </c>
      <c r="G15" s="28">
        <v>4698</v>
      </c>
      <c r="H15" s="31">
        <v>53.88142810350476</v>
      </c>
      <c r="I15" s="28">
        <v>42.692000000000014</v>
      </c>
      <c r="J15" s="31">
        <v>-21.111665465565338</v>
      </c>
    </row>
    <row r="16" spans="1:18" s="12" customFormat="1" x14ac:dyDescent="0.3">
      <c r="A16" s="24">
        <v>9</v>
      </c>
      <c r="B16" s="25" t="s">
        <v>26</v>
      </c>
      <c r="C16" s="26">
        <v>31371</v>
      </c>
      <c r="D16" s="31">
        <v>6.3793818378997003E-2</v>
      </c>
      <c r="E16" s="27">
        <v>4355357</v>
      </c>
      <c r="F16" s="31">
        <v>4.9588573315162847</v>
      </c>
      <c r="G16" s="28">
        <v>9943</v>
      </c>
      <c r="H16" s="31">
        <v>306.33428688189622</v>
      </c>
      <c r="I16" s="28">
        <v>3587.434000000002</v>
      </c>
      <c r="J16" s="31">
        <v>26.381289236167476</v>
      </c>
    </row>
    <row r="17" spans="1:13" s="12" customFormat="1" x14ac:dyDescent="0.3">
      <c r="A17" s="24">
        <v>10</v>
      </c>
      <c r="B17" s="25" t="s">
        <v>27</v>
      </c>
      <c r="C17" s="26">
        <v>71425</v>
      </c>
      <c r="D17" s="31">
        <v>7.9645081322933606</v>
      </c>
      <c r="E17" s="27">
        <v>9815313</v>
      </c>
      <c r="F17" s="31">
        <v>8.7255599603172698</v>
      </c>
      <c r="G17" s="28">
        <v>24705</v>
      </c>
      <c r="H17" s="31">
        <v>269.61400359066425</v>
      </c>
      <c r="I17" s="28">
        <v>6393.2180000000044</v>
      </c>
      <c r="J17" s="31">
        <v>-4.3792882400256588</v>
      </c>
      <c r="M17" s="13"/>
    </row>
    <row r="18" spans="1:13" s="12" customFormat="1" x14ac:dyDescent="0.3">
      <c r="A18" s="24">
        <v>11</v>
      </c>
      <c r="B18" s="25" t="s">
        <v>28</v>
      </c>
      <c r="C18" s="26">
        <v>2855</v>
      </c>
      <c r="D18" s="31">
        <v>2.1101573676680943</v>
      </c>
      <c r="E18" s="27">
        <v>423304</v>
      </c>
      <c r="F18" s="31">
        <v>-3.0526781072433806</v>
      </c>
      <c r="G18" s="28">
        <v>777</v>
      </c>
      <c r="H18" s="31">
        <v>167.01030927835052</v>
      </c>
      <c r="I18" s="28">
        <v>0</v>
      </c>
      <c r="J18" s="31" t="s">
        <v>60</v>
      </c>
    </row>
    <row r="19" spans="1:13" s="12" customFormat="1" x14ac:dyDescent="0.3">
      <c r="A19" s="24">
        <v>12</v>
      </c>
      <c r="B19" s="25" t="s">
        <v>29</v>
      </c>
      <c r="C19" s="26">
        <v>574</v>
      </c>
      <c r="D19" s="31" t="s">
        <v>60</v>
      </c>
      <c r="E19" s="27">
        <v>83797</v>
      </c>
      <c r="F19" s="31" t="s">
        <v>60</v>
      </c>
      <c r="G19" s="28">
        <v>0</v>
      </c>
      <c r="H19" s="31" t="s">
        <v>60</v>
      </c>
      <c r="I19" s="28">
        <v>0</v>
      </c>
      <c r="J19" s="31" t="s">
        <v>60</v>
      </c>
    </row>
    <row r="20" spans="1:13" s="12" customFormat="1" x14ac:dyDescent="0.3">
      <c r="A20" s="24">
        <v>13</v>
      </c>
      <c r="B20" s="25" t="s">
        <v>30</v>
      </c>
      <c r="C20" s="26">
        <v>872</v>
      </c>
      <c r="D20" s="31">
        <v>12.371134020618555</v>
      </c>
      <c r="E20" s="27">
        <v>107346</v>
      </c>
      <c r="F20" s="31">
        <v>-7.7331683040664245</v>
      </c>
      <c r="G20" s="28">
        <v>4128</v>
      </c>
      <c r="H20" s="31">
        <v>105.16898608349899</v>
      </c>
      <c r="I20" s="28">
        <v>0</v>
      </c>
      <c r="J20" s="31" t="s">
        <v>60</v>
      </c>
    </row>
    <row r="21" spans="1:13" s="12" customFormat="1" x14ac:dyDescent="0.3">
      <c r="A21" s="24">
        <v>14</v>
      </c>
      <c r="B21" s="25" t="s">
        <v>31</v>
      </c>
      <c r="C21" s="29">
        <v>27608</v>
      </c>
      <c r="D21" s="31">
        <v>-5.0227053804871389</v>
      </c>
      <c r="E21" s="29">
        <v>2706689</v>
      </c>
      <c r="F21" s="31">
        <v>2.2916800513973641</v>
      </c>
      <c r="G21" s="29">
        <v>59</v>
      </c>
      <c r="H21" s="31">
        <v>-63.803680981595093</v>
      </c>
      <c r="I21" s="29">
        <v>64.320999999999984</v>
      </c>
      <c r="J21" s="31">
        <v>2.9201868919610519</v>
      </c>
    </row>
    <row r="22" spans="1:13" s="12" customFormat="1" x14ac:dyDescent="0.3">
      <c r="A22" s="24">
        <v>15</v>
      </c>
      <c r="B22" s="25" t="s">
        <v>32</v>
      </c>
      <c r="C22" s="26">
        <v>2</v>
      </c>
      <c r="D22" s="31">
        <v>0</v>
      </c>
      <c r="E22" s="27">
        <v>0</v>
      </c>
      <c r="F22" s="31">
        <v>-100</v>
      </c>
      <c r="G22" s="28">
        <v>0</v>
      </c>
      <c r="H22" s="31" t="s">
        <v>60</v>
      </c>
      <c r="I22" s="28">
        <v>0.112</v>
      </c>
      <c r="J22" s="31" t="s">
        <v>60</v>
      </c>
    </row>
    <row r="23" spans="1:13" s="12" customFormat="1" x14ac:dyDescent="0.3">
      <c r="A23" s="24">
        <v>16</v>
      </c>
      <c r="B23" s="25" t="s">
        <v>33</v>
      </c>
      <c r="C23" s="26">
        <v>14820</v>
      </c>
      <c r="D23" s="31">
        <v>15.232097037555405</v>
      </c>
      <c r="E23" s="27">
        <v>1448718</v>
      </c>
      <c r="F23" s="31">
        <v>16.690750397502384</v>
      </c>
      <c r="G23" s="28">
        <v>1101</v>
      </c>
      <c r="H23" s="31">
        <v>-34.69750889679716</v>
      </c>
      <c r="I23" s="28">
        <v>146.16500000000013</v>
      </c>
      <c r="J23" s="31">
        <v>-7.5507738626084802</v>
      </c>
    </row>
    <row r="24" spans="1:13" s="12" customFormat="1" x14ac:dyDescent="0.3">
      <c r="A24" s="24">
        <v>17</v>
      </c>
      <c r="B24" s="25" t="s">
        <v>34</v>
      </c>
      <c r="C24" s="26">
        <v>144</v>
      </c>
      <c r="D24" s="31">
        <v>67.441860465116292</v>
      </c>
      <c r="E24" s="27">
        <v>7650</v>
      </c>
      <c r="F24" s="31">
        <v>-1.5950604579367109</v>
      </c>
      <c r="G24" s="28">
        <v>0</v>
      </c>
      <c r="H24" s="31" t="s">
        <v>60</v>
      </c>
      <c r="I24" s="28">
        <v>0</v>
      </c>
      <c r="J24" s="31" t="s">
        <v>60</v>
      </c>
    </row>
    <row r="25" spans="1:13" s="12" customFormat="1" x14ac:dyDescent="0.3">
      <c r="A25" s="24">
        <v>18</v>
      </c>
      <c r="B25" s="25" t="s">
        <v>35</v>
      </c>
      <c r="C25" s="26">
        <v>19098</v>
      </c>
      <c r="D25" s="31">
        <v>10.380302855161247</v>
      </c>
      <c r="E25" s="27">
        <v>2746399</v>
      </c>
      <c r="F25" s="31">
        <v>8.1586053741425104</v>
      </c>
      <c r="G25" s="28">
        <v>8906</v>
      </c>
      <c r="H25" s="31">
        <v>25.542712151113619</v>
      </c>
      <c r="I25" s="28">
        <v>1009.7049999999994</v>
      </c>
      <c r="J25" s="31">
        <v>2.3012344578273343</v>
      </c>
    </row>
    <row r="26" spans="1:13" s="12" customFormat="1" x14ac:dyDescent="0.3">
      <c r="A26" s="24">
        <v>19</v>
      </c>
      <c r="B26" s="25" t="s">
        <v>36</v>
      </c>
      <c r="C26" s="26">
        <v>4107</v>
      </c>
      <c r="D26" s="31">
        <v>4.6636085626911381</v>
      </c>
      <c r="E26" s="27">
        <v>268197</v>
      </c>
      <c r="F26" s="31">
        <v>5.7100626699775319</v>
      </c>
      <c r="G26" s="28">
        <v>23</v>
      </c>
      <c r="H26" s="31" t="s">
        <v>60</v>
      </c>
      <c r="I26" s="28">
        <v>14.648</v>
      </c>
      <c r="J26" s="31">
        <v>-5.4296597585383211</v>
      </c>
    </row>
    <row r="27" spans="1:13" s="12" customFormat="1" x14ac:dyDescent="0.3">
      <c r="A27" s="24">
        <v>20</v>
      </c>
      <c r="B27" s="25" t="s">
        <v>37</v>
      </c>
      <c r="C27" s="26">
        <v>71</v>
      </c>
      <c r="D27" s="31">
        <v>-91.686182669789233</v>
      </c>
      <c r="E27" s="27">
        <v>718</v>
      </c>
      <c r="F27" s="31">
        <v>-92.218489216430044</v>
      </c>
      <c r="G27" s="28">
        <v>0</v>
      </c>
      <c r="H27" s="31" t="s">
        <v>60</v>
      </c>
      <c r="I27" s="28">
        <v>0</v>
      </c>
      <c r="J27" s="31" t="s">
        <v>60</v>
      </c>
    </row>
    <row r="28" spans="1:13" s="12" customFormat="1" x14ac:dyDescent="0.3">
      <c r="A28" s="24">
        <v>21</v>
      </c>
      <c r="B28" s="25" t="s">
        <v>38</v>
      </c>
      <c r="C28" s="26">
        <v>93987</v>
      </c>
      <c r="D28" s="31">
        <v>-2.5708273295531114</v>
      </c>
      <c r="E28" s="27">
        <v>9187120</v>
      </c>
      <c r="F28" s="31">
        <v>-3.3246642004448006</v>
      </c>
      <c r="G28" s="28">
        <v>1268</v>
      </c>
      <c r="H28" s="31">
        <v>28.861788617886191</v>
      </c>
      <c r="I28" s="28">
        <v>12571.111000000004</v>
      </c>
      <c r="J28" s="31">
        <v>-9.000318217380368</v>
      </c>
    </row>
    <row r="29" spans="1:13" s="12" customFormat="1" x14ac:dyDescent="0.3">
      <c r="A29" s="24">
        <v>22</v>
      </c>
      <c r="B29" s="25" t="s">
        <v>39</v>
      </c>
      <c r="C29" s="26">
        <v>189910</v>
      </c>
      <c r="D29" s="31">
        <v>8.6727628552136196</v>
      </c>
      <c r="E29" s="27">
        <v>24561735</v>
      </c>
      <c r="F29" s="31">
        <v>11.455581032126474</v>
      </c>
      <c r="G29" s="28">
        <v>154501</v>
      </c>
      <c r="H29" s="31">
        <v>25.764963491766309</v>
      </c>
      <c r="I29" s="28">
        <v>572774.54500000004</v>
      </c>
      <c r="J29" s="31">
        <v>-2.8732434613610138</v>
      </c>
    </row>
    <row r="30" spans="1:13" s="12" customFormat="1" x14ac:dyDescent="0.3">
      <c r="A30" s="24">
        <v>23</v>
      </c>
      <c r="B30" s="25" t="s">
        <v>40</v>
      </c>
      <c r="C30" s="26">
        <v>72538</v>
      </c>
      <c r="D30" s="31">
        <v>8.4988632284312615</v>
      </c>
      <c r="E30" s="27">
        <v>9903551</v>
      </c>
      <c r="F30" s="31">
        <v>15.800897614573429</v>
      </c>
      <c r="G30" s="28">
        <v>18038</v>
      </c>
      <c r="H30" s="31">
        <v>29.138029782359666</v>
      </c>
      <c r="I30" s="28">
        <v>9821.4480000000076</v>
      </c>
      <c r="J30" s="31">
        <v>13.632619740074276</v>
      </c>
    </row>
    <row r="31" spans="1:13" s="12" customFormat="1" x14ac:dyDescent="0.3">
      <c r="A31" s="24">
        <v>24</v>
      </c>
      <c r="B31" s="25" t="s">
        <v>41</v>
      </c>
      <c r="C31" s="26">
        <v>23015</v>
      </c>
      <c r="D31" s="31">
        <v>0.40572375883431278</v>
      </c>
      <c r="E31" s="27">
        <v>2969458</v>
      </c>
      <c r="F31" s="31">
        <v>6.6131995434542432</v>
      </c>
      <c r="G31" s="28">
        <v>4827</v>
      </c>
      <c r="H31" s="31">
        <v>60.846384538487172</v>
      </c>
      <c r="I31" s="28">
        <v>152.42599999999999</v>
      </c>
      <c r="J31" s="31">
        <v>-19.202981134675852</v>
      </c>
    </row>
    <row r="32" spans="1:13" s="12" customFormat="1" x14ac:dyDescent="0.3">
      <c r="A32" s="24">
        <v>25</v>
      </c>
      <c r="B32" s="25" t="s">
        <v>42</v>
      </c>
      <c r="C32" s="26">
        <v>48642</v>
      </c>
      <c r="D32" s="31">
        <v>10.49726267008927</v>
      </c>
      <c r="E32" s="27">
        <v>6601472</v>
      </c>
      <c r="F32" s="31">
        <v>14.747422495839601</v>
      </c>
      <c r="G32" s="28">
        <v>20488</v>
      </c>
      <c r="H32" s="31">
        <v>25.416258570029385</v>
      </c>
      <c r="I32" s="28">
        <v>373.59099999999984</v>
      </c>
      <c r="J32" s="31">
        <v>15.277756349532012</v>
      </c>
    </row>
    <row r="33" spans="1:10" s="12" customFormat="1" x14ac:dyDescent="0.3">
      <c r="A33" s="24">
        <v>26</v>
      </c>
      <c r="B33" s="25" t="s">
        <v>43</v>
      </c>
      <c r="C33" s="26">
        <v>3550</v>
      </c>
      <c r="D33" s="31">
        <v>6.319257262653494</v>
      </c>
      <c r="E33" s="27">
        <v>151143</v>
      </c>
      <c r="F33" s="31">
        <v>-0.50948873397973671</v>
      </c>
      <c r="G33" s="28">
        <v>0</v>
      </c>
      <c r="H33" s="31" t="s">
        <v>60</v>
      </c>
      <c r="I33" s="28">
        <v>27.122000000000007</v>
      </c>
      <c r="J33" s="31">
        <v>6.4614007748499915</v>
      </c>
    </row>
    <row r="34" spans="1:10" s="12" customFormat="1" x14ac:dyDescent="0.3">
      <c r="A34" s="24">
        <v>27</v>
      </c>
      <c r="B34" s="25" t="s">
        <v>44</v>
      </c>
      <c r="C34" s="26">
        <v>570</v>
      </c>
      <c r="D34" s="31">
        <v>-48.555956678700362</v>
      </c>
      <c r="E34" s="27">
        <v>75253</v>
      </c>
      <c r="F34" s="31">
        <v>-52.209090389488324</v>
      </c>
      <c r="G34" s="28">
        <v>396</v>
      </c>
      <c r="H34" s="31">
        <v>-39.908952959028831</v>
      </c>
      <c r="I34" s="28">
        <v>0</v>
      </c>
      <c r="J34" s="31" t="s">
        <v>60</v>
      </c>
    </row>
    <row r="35" spans="1:10" s="12" customFormat="1" x14ac:dyDescent="0.3">
      <c r="A35" s="24">
        <v>28</v>
      </c>
      <c r="B35" s="25" t="s">
        <v>45</v>
      </c>
      <c r="C35" s="26">
        <v>1448</v>
      </c>
      <c r="D35" s="31">
        <v>-18.284424379232505</v>
      </c>
      <c r="E35" s="27">
        <v>219861</v>
      </c>
      <c r="F35" s="31">
        <v>-10.822452878402544</v>
      </c>
      <c r="G35" s="28">
        <v>0</v>
      </c>
      <c r="H35" s="31">
        <v>-100</v>
      </c>
      <c r="I35" s="28">
        <v>0</v>
      </c>
      <c r="J35" s="31" t="s">
        <v>60</v>
      </c>
    </row>
    <row r="36" spans="1:10" s="12" customFormat="1" x14ac:dyDescent="0.3">
      <c r="A36" s="24">
        <v>29</v>
      </c>
      <c r="B36" s="25" t="s">
        <v>46</v>
      </c>
      <c r="C36" s="26">
        <v>5005</v>
      </c>
      <c r="D36" s="31">
        <v>-7.8438593260909641</v>
      </c>
      <c r="E36" s="27">
        <v>657365</v>
      </c>
      <c r="F36" s="31">
        <v>-0.15901897292272338</v>
      </c>
      <c r="G36" s="28">
        <v>308</v>
      </c>
      <c r="H36" s="31">
        <v>-40.54054054054054</v>
      </c>
      <c r="I36" s="28">
        <v>22.038999999999998</v>
      </c>
      <c r="J36" s="31">
        <v>38.706023034803906</v>
      </c>
    </row>
    <row r="37" spans="1:10" s="12" customFormat="1" x14ac:dyDescent="0.3">
      <c r="A37" s="24">
        <v>30</v>
      </c>
      <c r="B37" s="25" t="s">
        <v>47</v>
      </c>
      <c r="C37" s="26">
        <v>38512</v>
      </c>
      <c r="D37" s="31">
        <v>2.6001705029838007</v>
      </c>
      <c r="E37" s="27">
        <v>5449334</v>
      </c>
      <c r="F37" s="31">
        <v>4.3448572857026022</v>
      </c>
      <c r="G37" s="28">
        <v>4006</v>
      </c>
      <c r="H37" s="31">
        <v>75.470871660096378</v>
      </c>
      <c r="I37" s="28">
        <v>11174.291999999994</v>
      </c>
      <c r="J37" s="31">
        <v>9.4700159527756682</v>
      </c>
    </row>
    <row r="38" spans="1:10" s="12" customFormat="1" x14ac:dyDescent="0.3">
      <c r="A38" s="24">
        <v>31</v>
      </c>
      <c r="B38" s="25" t="s">
        <v>48</v>
      </c>
      <c r="C38" s="26">
        <v>3507</v>
      </c>
      <c r="D38" s="31">
        <v>5.7280675309014129</v>
      </c>
      <c r="E38" s="27">
        <v>357066</v>
      </c>
      <c r="F38" s="31">
        <v>-6.0505917455572984</v>
      </c>
      <c r="G38" s="28">
        <v>0</v>
      </c>
      <c r="H38" s="31" t="s">
        <v>60</v>
      </c>
      <c r="I38" s="28">
        <v>15.723000000000001</v>
      </c>
      <c r="J38" s="31">
        <v>-51.626003753499674</v>
      </c>
    </row>
    <row r="39" spans="1:10" s="12" customFormat="1" x14ac:dyDescent="0.3">
      <c r="A39" s="24">
        <v>32</v>
      </c>
      <c r="B39" s="25" t="s">
        <v>49</v>
      </c>
      <c r="C39" s="26">
        <v>2033</v>
      </c>
      <c r="D39" s="31">
        <v>2.8325746079919014</v>
      </c>
      <c r="E39" s="27">
        <v>304191</v>
      </c>
      <c r="F39" s="31">
        <v>1.1360689421293131</v>
      </c>
      <c r="G39" s="28">
        <v>398</v>
      </c>
      <c r="H39" s="31">
        <v>-44.645340751043115</v>
      </c>
      <c r="I39" s="28">
        <v>34.193999999999996</v>
      </c>
      <c r="J39" s="31">
        <v>756.34861006761821</v>
      </c>
    </row>
    <row r="40" spans="1:10" s="12" customFormat="1" x14ac:dyDescent="0.3">
      <c r="A40" s="24">
        <v>33</v>
      </c>
      <c r="B40" s="25" t="s">
        <v>50</v>
      </c>
      <c r="C40" s="26">
        <v>35013</v>
      </c>
      <c r="D40" s="31">
        <v>-1.1267366994239296</v>
      </c>
      <c r="E40" s="27">
        <v>5812451</v>
      </c>
      <c r="F40" s="31">
        <v>-0.73434151090010857</v>
      </c>
      <c r="G40" s="28">
        <v>0</v>
      </c>
      <c r="H40" s="31" t="s">
        <v>60</v>
      </c>
      <c r="I40" s="28">
        <v>18257.723000000002</v>
      </c>
      <c r="J40" s="31">
        <v>7.1377234138265493</v>
      </c>
    </row>
    <row r="41" spans="1:10" s="12" customFormat="1" x14ac:dyDescent="0.3">
      <c r="A41" s="24">
        <v>34</v>
      </c>
      <c r="B41" s="25" t="s">
        <v>51</v>
      </c>
      <c r="C41" s="26">
        <v>304969</v>
      </c>
      <c r="D41" s="31">
        <v>3.4529665185386165</v>
      </c>
      <c r="E41" s="27">
        <v>42896831</v>
      </c>
      <c r="F41" s="31">
        <v>5.0333804337151093</v>
      </c>
      <c r="G41" s="28">
        <v>94225</v>
      </c>
      <c r="H41" s="31">
        <v>-26.164635818673347</v>
      </c>
      <c r="I41" s="28">
        <v>205862.21599999984</v>
      </c>
      <c r="J41" s="31">
        <v>10.923343430018363</v>
      </c>
    </row>
    <row r="42" spans="1:10" s="12" customFormat="1" x14ac:dyDescent="0.3">
      <c r="A42" s="24">
        <v>35</v>
      </c>
      <c r="B42" s="25" t="s">
        <v>52</v>
      </c>
      <c r="C42" s="26">
        <v>4</v>
      </c>
      <c r="D42" s="31">
        <v>-97.142857142857139</v>
      </c>
      <c r="E42" s="27">
        <v>141</v>
      </c>
      <c r="F42" s="31">
        <v>-95.343461030383096</v>
      </c>
      <c r="G42" s="28">
        <v>0</v>
      </c>
      <c r="H42" s="31" t="s">
        <v>60</v>
      </c>
      <c r="I42" s="28">
        <v>0</v>
      </c>
      <c r="J42" s="31" t="s">
        <v>60</v>
      </c>
    </row>
    <row r="43" spans="1:10" s="12" customFormat="1" x14ac:dyDescent="0.3">
      <c r="A43" s="24">
        <v>36</v>
      </c>
      <c r="B43" s="25" t="s">
        <v>53</v>
      </c>
      <c r="C43" s="26">
        <v>252</v>
      </c>
      <c r="D43" s="31">
        <v>-27.167630057803464</v>
      </c>
      <c r="E43" s="27">
        <v>58</v>
      </c>
      <c r="F43" s="31">
        <v>100</v>
      </c>
      <c r="G43" s="28">
        <v>0</v>
      </c>
      <c r="H43" s="31" t="s">
        <v>60</v>
      </c>
      <c r="I43" s="28">
        <v>6837.2540000000008</v>
      </c>
      <c r="J43" s="31">
        <v>9.6670732714684533</v>
      </c>
    </row>
    <row r="44" spans="1:10" s="12" customFormat="1" x14ac:dyDescent="0.3">
      <c r="A44" s="24">
        <v>37</v>
      </c>
      <c r="B44" s="25" t="s">
        <v>54</v>
      </c>
      <c r="C44" s="26">
        <v>38062</v>
      </c>
      <c r="D44" s="31">
        <v>-4.1862806796727483</v>
      </c>
      <c r="E44" s="27">
        <v>4072612</v>
      </c>
      <c r="F44" s="31">
        <v>-2.2400280369569288</v>
      </c>
      <c r="G44" s="28">
        <v>4567</v>
      </c>
      <c r="H44" s="31">
        <v>55.604770017035776</v>
      </c>
      <c r="I44" s="28">
        <v>411.69299999999987</v>
      </c>
      <c r="J44" s="31">
        <v>-1.1819008825852251</v>
      </c>
    </row>
    <row r="45" spans="1:10" s="12" customFormat="1" x14ac:dyDescent="0.3">
      <c r="A45" s="24">
        <v>38</v>
      </c>
      <c r="B45" s="25" t="s">
        <v>55</v>
      </c>
      <c r="C45" s="26">
        <v>4929</v>
      </c>
      <c r="D45" s="31">
        <v>-45.245500999777825</v>
      </c>
      <c r="E45" s="27">
        <v>470150</v>
      </c>
      <c r="F45" s="31">
        <v>-63.587740263602612</v>
      </c>
      <c r="G45" s="28">
        <v>8636</v>
      </c>
      <c r="H45" s="31">
        <v>2624.2902208201895</v>
      </c>
      <c r="I45" s="28">
        <v>17.833999999999996</v>
      </c>
      <c r="J45" s="31">
        <v>-49.448680518155292</v>
      </c>
    </row>
    <row r="46" spans="1:10" s="12" customFormat="1" x14ac:dyDescent="0.3">
      <c r="A46" s="24">
        <v>39</v>
      </c>
      <c r="B46" s="25" t="s">
        <v>56</v>
      </c>
      <c r="C46" s="26">
        <v>19540</v>
      </c>
      <c r="D46" s="31">
        <v>9.3575106335348153</v>
      </c>
      <c r="E46" s="27">
        <v>3274286</v>
      </c>
      <c r="F46" s="31">
        <v>9.7743987828644805</v>
      </c>
      <c r="G46" s="28">
        <v>189</v>
      </c>
      <c r="H46" s="31">
        <v>-66.429840142095912</v>
      </c>
      <c r="I46" s="28">
        <v>0</v>
      </c>
      <c r="J46" s="31">
        <v>-100</v>
      </c>
    </row>
    <row r="47" spans="1:10" s="12" customFormat="1" x14ac:dyDescent="0.3">
      <c r="A47" s="24">
        <v>40</v>
      </c>
      <c r="B47" s="25" t="s">
        <v>57</v>
      </c>
      <c r="C47" s="26">
        <v>8245</v>
      </c>
      <c r="D47" s="31">
        <v>-4.8251183192889329</v>
      </c>
      <c r="E47" s="27">
        <v>769505</v>
      </c>
      <c r="F47" s="31">
        <v>-1.0378420088094344</v>
      </c>
      <c r="G47" s="28">
        <v>389</v>
      </c>
      <c r="H47" s="31">
        <v>104.73684210526315</v>
      </c>
      <c r="I47" s="28">
        <v>116.30800000000004</v>
      </c>
      <c r="J47" s="31">
        <v>9.4673832224303567</v>
      </c>
    </row>
    <row r="48" spans="1:10" s="12" customFormat="1" x14ac:dyDescent="0.3">
      <c r="A48" s="24">
        <v>41</v>
      </c>
      <c r="B48" s="25" t="s">
        <v>58</v>
      </c>
      <c r="C48" s="26">
        <v>89733</v>
      </c>
      <c r="D48" s="31">
        <v>5.1673620552247854</v>
      </c>
      <c r="E48" s="27">
        <v>11092525</v>
      </c>
      <c r="F48" s="31">
        <v>7.8765403067372688</v>
      </c>
      <c r="G48" s="28">
        <v>7877</v>
      </c>
      <c r="H48" s="31">
        <v>0.62595809913132427</v>
      </c>
      <c r="I48" s="28">
        <v>56572.35700000004</v>
      </c>
      <c r="J48" s="31">
        <v>8.7137774280669049</v>
      </c>
    </row>
    <row r="49" spans="1:10" s="12" customFormat="1" x14ac:dyDescent="0.3">
      <c r="A49" s="35">
        <v>42</v>
      </c>
      <c r="B49" s="25" t="s">
        <v>59</v>
      </c>
      <c r="C49" s="26">
        <v>29375</v>
      </c>
      <c r="D49" s="31">
        <v>8.8729105666950829</v>
      </c>
      <c r="E49" s="27">
        <v>3406631</v>
      </c>
      <c r="F49" s="31">
        <v>11.829618461140498</v>
      </c>
      <c r="G49" s="28">
        <v>12111</v>
      </c>
      <c r="H49" s="31">
        <v>-19.906090867006156</v>
      </c>
      <c r="I49" s="28">
        <v>1052.307</v>
      </c>
      <c r="J49" s="31">
        <v>180.47832657663065</v>
      </c>
    </row>
    <row r="50" spans="1:10" s="22" customFormat="1" ht="21.6" customHeight="1" x14ac:dyDescent="0.2">
      <c r="B50" s="33" t="s">
        <v>13</v>
      </c>
      <c r="C50" s="23">
        <v>1413466</v>
      </c>
      <c r="D50" s="32">
        <v>3.5837087890344463</v>
      </c>
      <c r="E50" s="23">
        <v>184810849</v>
      </c>
      <c r="F50" s="32">
        <v>5.8310201956394963</v>
      </c>
      <c r="G50" s="23">
        <v>422202</v>
      </c>
      <c r="H50" s="32">
        <v>14.714153355413842</v>
      </c>
      <c r="I50" s="23">
        <v>1090699.3209999998</v>
      </c>
      <c r="J50" s="32">
        <v>-2.0541487821276405E-2</v>
      </c>
    </row>
    <row r="51" spans="1:10" s="12" customFormat="1" ht="12" x14ac:dyDescent="0.25">
      <c r="B51" s="14"/>
      <c r="C51" s="11"/>
      <c r="D51" s="11"/>
      <c r="E51" s="11"/>
      <c r="F51" s="11"/>
      <c r="G51" s="11"/>
      <c r="H51" s="11"/>
      <c r="I51" s="11"/>
      <c r="J51" s="11"/>
    </row>
    <row r="52" spans="1:10" s="12" customFormat="1" ht="12" x14ac:dyDescent="0.25">
      <c r="C52" s="15"/>
      <c r="D52" s="16"/>
      <c r="E52" s="15"/>
      <c r="F52" s="16"/>
      <c r="G52" s="15"/>
      <c r="H52" s="16"/>
      <c r="I52" s="15"/>
      <c r="J52" s="16"/>
    </row>
    <row r="53" spans="1:10" s="12" customFormat="1" ht="12" x14ac:dyDescent="0.25">
      <c r="C53" s="15"/>
      <c r="D53" s="16"/>
      <c r="E53" s="15"/>
      <c r="F53" s="16"/>
      <c r="G53" s="15"/>
      <c r="H53" s="16"/>
      <c r="I53" s="15"/>
      <c r="J53" s="16"/>
    </row>
    <row r="54" spans="1:10" s="12" customFormat="1" ht="12" x14ac:dyDescent="0.25">
      <c r="C54" s="15"/>
      <c r="D54" s="16"/>
      <c r="E54" s="15"/>
      <c r="F54" s="16"/>
      <c r="G54" s="15"/>
      <c r="H54" s="16"/>
      <c r="I54" s="15"/>
      <c r="J54" s="16"/>
    </row>
    <row r="55" spans="1:10" s="12" customFormat="1" ht="12" x14ac:dyDescent="0.25">
      <c r="C55" s="15"/>
      <c r="D55" s="16"/>
      <c r="E55" s="15"/>
      <c r="F55" s="16"/>
      <c r="G55" s="15"/>
      <c r="H55" s="16"/>
      <c r="I55" s="15"/>
      <c r="J55" s="16"/>
    </row>
    <row r="56" spans="1:10" s="12" customFormat="1" ht="12" x14ac:dyDescent="0.25">
      <c r="C56" s="15"/>
      <c r="D56" s="16"/>
      <c r="E56" s="15"/>
      <c r="F56" s="16"/>
      <c r="G56" s="15"/>
      <c r="H56" s="16"/>
      <c r="I56" s="15"/>
      <c r="J56" s="16"/>
    </row>
    <row r="57" spans="1:10" s="12" customFormat="1" ht="12" x14ac:dyDescent="0.25">
      <c r="C57" s="15"/>
      <c r="D57" s="16"/>
      <c r="E57" s="15"/>
      <c r="F57" s="16"/>
      <c r="G57" s="15"/>
      <c r="H57" s="16"/>
      <c r="I57" s="15"/>
      <c r="J57" s="16"/>
    </row>
    <row r="58" spans="1:10" s="12" customFormat="1" ht="12" x14ac:dyDescent="0.25">
      <c r="B58" s="12">
        <v>2017</v>
      </c>
      <c r="C58" s="15">
        <v>1364564</v>
      </c>
      <c r="D58" s="16"/>
      <c r="E58" s="15">
        <v>174628241</v>
      </c>
      <c r="F58" s="16"/>
      <c r="G58" s="15">
        <v>368047</v>
      </c>
      <c r="H58" s="16"/>
      <c r="I58" s="15">
        <v>1090923.4129000001</v>
      </c>
      <c r="J58" s="16"/>
    </row>
    <row r="59" spans="1:10" s="12" customFormat="1" ht="12" x14ac:dyDescent="0.25">
      <c r="C59" s="15"/>
      <c r="D59" s="16"/>
      <c r="E59" s="15"/>
      <c r="F59" s="16"/>
      <c r="G59" s="15"/>
      <c r="H59" s="16"/>
      <c r="I59" s="15"/>
      <c r="J59" s="16"/>
    </row>
    <row r="60" spans="1:10" s="12" customFormat="1" ht="12" x14ac:dyDescent="0.25">
      <c r="C60" s="15"/>
      <c r="D60" s="16"/>
      <c r="E60" s="15"/>
      <c r="F60" s="16"/>
      <c r="G60" s="15"/>
      <c r="H60" s="16"/>
      <c r="I60" s="15"/>
      <c r="J60" s="16"/>
    </row>
    <row r="61" spans="1:10" s="12" customFormat="1" ht="12" x14ac:dyDescent="0.25">
      <c r="C61" s="15"/>
      <c r="D61" s="16"/>
      <c r="E61" s="15"/>
      <c r="F61" s="16"/>
      <c r="G61" s="15"/>
      <c r="H61" s="16"/>
      <c r="I61" s="15"/>
      <c r="J61" s="16"/>
    </row>
    <row r="62" spans="1:10" s="12" customFormat="1" ht="12" x14ac:dyDescent="0.25">
      <c r="C62" s="15"/>
      <c r="D62" s="16"/>
      <c r="E62" s="15"/>
      <c r="F62" s="16"/>
      <c r="G62" s="15"/>
      <c r="H62" s="16"/>
      <c r="I62" s="15"/>
      <c r="J62" s="16"/>
    </row>
    <row r="63" spans="1:10" s="12" customFormat="1" ht="12" x14ac:dyDescent="0.25">
      <c r="C63" s="15"/>
      <c r="D63" s="16"/>
      <c r="E63" s="15"/>
      <c r="F63" s="16"/>
      <c r="G63" s="15"/>
      <c r="H63" s="16"/>
      <c r="I63" s="15"/>
      <c r="J63" s="16"/>
    </row>
    <row r="64" spans="1:10" s="12" customFormat="1" ht="12" x14ac:dyDescent="0.25">
      <c r="C64" s="15"/>
      <c r="D64" s="16"/>
      <c r="E64" s="15"/>
      <c r="F64" s="16"/>
      <c r="G64" s="15"/>
      <c r="H64" s="16"/>
      <c r="I64" s="15"/>
      <c r="J64" s="16"/>
    </row>
    <row r="65" spans="3:10" s="12" customFormat="1" ht="12" x14ac:dyDescent="0.25">
      <c r="C65" s="15"/>
      <c r="D65" s="16"/>
      <c r="E65" s="15"/>
      <c r="F65" s="16"/>
      <c r="G65" s="15"/>
      <c r="H65" s="16"/>
      <c r="I65" s="15"/>
      <c r="J65" s="16"/>
    </row>
    <row r="66" spans="3:10" s="12" customFormat="1" ht="12" x14ac:dyDescent="0.25">
      <c r="C66" s="15"/>
      <c r="D66" s="16"/>
      <c r="E66" s="15"/>
      <c r="F66" s="16"/>
      <c r="G66" s="15"/>
      <c r="H66" s="16"/>
      <c r="I66" s="15"/>
      <c r="J66" s="16"/>
    </row>
    <row r="67" spans="3:10" s="12" customFormat="1" ht="12" x14ac:dyDescent="0.25">
      <c r="C67" s="15"/>
      <c r="D67" s="16"/>
      <c r="E67" s="15"/>
      <c r="F67" s="16"/>
      <c r="G67" s="15"/>
      <c r="H67" s="16"/>
      <c r="I67" s="15"/>
      <c r="J67" s="16"/>
    </row>
    <row r="68" spans="3:10" s="12" customFormat="1" ht="12" x14ac:dyDescent="0.25">
      <c r="C68" s="15"/>
      <c r="D68" s="16"/>
      <c r="E68" s="15"/>
      <c r="F68" s="16"/>
      <c r="G68" s="15"/>
      <c r="H68" s="16"/>
      <c r="I68" s="15"/>
      <c r="J68" s="16"/>
    </row>
    <row r="69" spans="3:10" s="12" customFormat="1" ht="12" x14ac:dyDescent="0.25">
      <c r="C69" s="15"/>
      <c r="D69" s="16"/>
      <c r="E69" s="15"/>
      <c r="F69" s="16"/>
      <c r="G69" s="15"/>
      <c r="H69" s="16"/>
      <c r="I69" s="15"/>
      <c r="J69" s="16"/>
    </row>
    <row r="70" spans="3:10" s="12" customFormat="1" ht="12" x14ac:dyDescent="0.25">
      <c r="C70" s="15"/>
      <c r="D70" s="16"/>
      <c r="E70" s="15"/>
      <c r="F70" s="16"/>
      <c r="G70" s="15"/>
      <c r="H70" s="16"/>
      <c r="I70" s="15"/>
      <c r="J70" s="16"/>
    </row>
    <row r="71" spans="3:10" s="12" customFormat="1" ht="12" x14ac:dyDescent="0.25">
      <c r="C71" s="15"/>
      <c r="D71" s="16"/>
      <c r="E71" s="15"/>
      <c r="F71" s="16"/>
      <c r="G71" s="15"/>
      <c r="H71" s="16"/>
      <c r="I71" s="15"/>
      <c r="J71" s="16"/>
    </row>
    <row r="72" spans="3:10" s="12" customFormat="1" ht="12" x14ac:dyDescent="0.25">
      <c r="C72" s="15"/>
      <c r="D72" s="16"/>
      <c r="E72" s="15"/>
      <c r="F72" s="16"/>
      <c r="G72" s="15"/>
      <c r="H72" s="16"/>
      <c r="I72" s="15"/>
      <c r="J72" s="16"/>
    </row>
    <row r="73" spans="3:10" s="12" customFormat="1" ht="12" x14ac:dyDescent="0.25">
      <c r="C73" s="15"/>
      <c r="D73" s="16"/>
      <c r="E73" s="15"/>
      <c r="F73" s="16"/>
      <c r="G73" s="15"/>
      <c r="H73" s="16"/>
      <c r="I73" s="15"/>
      <c r="J73" s="16"/>
    </row>
    <row r="74" spans="3:10" s="12" customFormat="1" ht="12" x14ac:dyDescent="0.25">
      <c r="C74" s="15"/>
      <c r="D74" s="16"/>
      <c r="E74" s="15"/>
      <c r="F74" s="16"/>
      <c r="G74" s="15"/>
      <c r="H74" s="16"/>
      <c r="I74" s="15"/>
      <c r="J74" s="16"/>
    </row>
    <row r="75" spans="3:10" s="12" customFormat="1" ht="12" x14ac:dyDescent="0.25">
      <c r="C75" s="15"/>
      <c r="D75" s="16"/>
      <c r="E75" s="15"/>
      <c r="F75" s="16"/>
      <c r="G75" s="15"/>
      <c r="H75" s="16"/>
      <c r="I75" s="15"/>
      <c r="J75" s="16"/>
    </row>
    <row r="76" spans="3:10" s="12" customFormat="1" ht="12" x14ac:dyDescent="0.25">
      <c r="C76" s="15"/>
      <c r="D76" s="16"/>
      <c r="E76" s="15"/>
      <c r="F76" s="16"/>
      <c r="G76" s="15"/>
      <c r="H76" s="16"/>
      <c r="I76" s="15"/>
      <c r="J76" s="16"/>
    </row>
    <row r="77" spans="3:10" s="12" customFormat="1" ht="12" x14ac:dyDescent="0.25">
      <c r="C77" s="15"/>
      <c r="D77" s="16"/>
      <c r="E77" s="15"/>
      <c r="F77" s="16"/>
      <c r="G77" s="15"/>
      <c r="H77" s="16"/>
      <c r="I77" s="15"/>
      <c r="J77" s="16"/>
    </row>
    <row r="78" spans="3:10" s="12" customFormat="1" ht="12" x14ac:dyDescent="0.25">
      <c r="C78" s="15"/>
      <c r="D78" s="16"/>
      <c r="E78" s="15"/>
      <c r="F78" s="16"/>
      <c r="G78" s="15"/>
      <c r="H78" s="16"/>
      <c r="I78" s="15"/>
      <c r="J78" s="16"/>
    </row>
    <row r="79" spans="3:10" s="12" customFormat="1" ht="12" x14ac:dyDescent="0.25">
      <c r="C79" s="15"/>
      <c r="D79" s="16"/>
      <c r="E79" s="15"/>
      <c r="F79" s="16"/>
      <c r="G79" s="15"/>
      <c r="H79" s="16"/>
      <c r="I79" s="15"/>
      <c r="J79" s="16"/>
    </row>
    <row r="80" spans="3:10" s="12" customFormat="1" ht="12" x14ac:dyDescent="0.25">
      <c r="C80" s="15"/>
      <c r="D80" s="16"/>
      <c r="E80" s="15"/>
      <c r="F80" s="16"/>
      <c r="G80" s="15"/>
      <c r="H80" s="16"/>
      <c r="I80" s="15"/>
      <c r="J80" s="16"/>
    </row>
    <row r="81" spans="3:10" s="12" customFormat="1" ht="12" x14ac:dyDescent="0.25">
      <c r="C81" s="15"/>
      <c r="D81" s="16"/>
      <c r="E81" s="15"/>
      <c r="F81" s="16"/>
      <c r="G81" s="15"/>
      <c r="H81" s="16"/>
      <c r="I81" s="15"/>
      <c r="J81" s="16"/>
    </row>
    <row r="82" spans="3:10" s="12" customFormat="1" ht="12" x14ac:dyDescent="0.25">
      <c r="C82" s="15"/>
      <c r="D82" s="16"/>
      <c r="E82" s="15"/>
      <c r="F82" s="16"/>
      <c r="G82" s="15"/>
      <c r="H82" s="16"/>
      <c r="I82" s="15"/>
      <c r="J82" s="16"/>
    </row>
    <row r="83" spans="3:10" s="12" customFormat="1" ht="12" x14ac:dyDescent="0.25">
      <c r="C83" s="15"/>
      <c r="D83" s="16"/>
      <c r="E83" s="15"/>
      <c r="F83" s="16"/>
      <c r="G83" s="15"/>
      <c r="H83" s="16"/>
      <c r="I83" s="15"/>
      <c r="J83" s="16"/>
    </row>
    <row r="84" spans="3:10" s="12" customFormat="1" ht="12" x14ac:dyDescent="0.25">
      <c r="C84" s="15"/>
      <c r="D84" s="16"/>
      <c r="E84" s="15"/>
      <c r="F84" s="16"/>
      <c r="G84" s="15"/>
      <c r="H84" s="16"/>
      <c r="I84" s="15"/>
      <c r="J84" s="16"/>
    </row>
    <row r="85" spans="3:10" s="12" customFormat="1" ht="12" x14ac:dyDescent="0.25">
      <c r="C85" s="15"/>
      <c r="D85" s="16"/>
      <c r="E85" s="15"/>
      <c r="F85" s="16"/>
      <c r="G85" s="15"/>
      <c r="H85" s="16"/>
      <c r="I85" s="15"/>
      <c r="J85" s="16"/>
    </row>
    <row r="86" spans="3:10" s="12" customFormat="1" ht="12" x14ac:dyDescent="0.25">
      <c r="C86" s="15"/>
      <c r="D86" s="16"/>
      <c r="E86" s="15"/>
      <c r="F86" s="16"/>
      <c r="G86" s="15"/>
      <c r="H86" s="16"/>
      <c r="I86" s="15"/>
      <c r="J86" s="16"/>
    </row>
    <row r="87" spans="3:10" s="12" customFormat="1" ht="12" x14ac:dyDescent="0.25">
      <c r="C87" s="15"/>
      <c r="D87" s="16"/>
      <c r="E87" s="15"/>
      <c r="F87" s="16"/>
      <c r="G87" s="15"/>
      <c r="H87" s="16"/>
      <c r="I87" s="15"/>
      <c r="J87" s="16"/>
    </row>
    <row r="88" spans="3:10" s="12" customFormat="1" ht="12" x14ac:dyDescent="0.25">
      <c r="C88" s="15"/>
      <c r="D88" s="16"/>
      <c r="E88" s="15"/>
      <c r="F88" s="16"/>
      <c r="G88" s="15"/>
      <c r="H88" s="16"/>
      <c r="I88" s="15"/>
      <c r="J88" s="16"/>
    </row>
    <row r="89" spans="3:10" s="12" customFormat="1" ht="12" x14ac:dyDescent="0.25">
      <c r="C89" s="15"/>
      <c r="D89" s="16"/>
      <c r="E89" s="15"/>
      <c r="F89" s="16"/>
      <c r="G89" s="15"/>
      <c r="H89" s="16"/>
      <c r="I89" s="15"/>
      <c r="J89" s="16"/>
    </row>
    <row r="90" spans="3:10" s="12" customFormat="1" ht="12" x14ac:dyDescent="0.25">
      <c r="C90" s="15"/>
      <c r="D90" s="16"/>
      <c r="E90" s="15"/>
      <c r="F90" s="16"/>
      <c r="G90" s="15"/>
      <c r="H90" s="16"/>
      <c r="I90" s="15"/>
      <c r="J90" s="16"/>
    </row>
    <row r="91" spans="3:10" s="12" customFormat="1" ht="12" x14ac:dyDescent="0.25">
      <c r="C91" s="15"/>
      <c r="D91" s="16"/>
      <c r="E91" s="15"/>
      <c r="F91" s="16"/>
      <c r="G91" s="15"/>
      <c r="H91" s="16"/>
      <c r="I91" s="15"/>
      <c r="J91" s="16"/>
    </row>
    <row r="92" spans="3:10" s="12" customFormat="1" ht="12" x14ac:dyDescent="0.25">
      <c r="C92" s="15"/>
      <c r="D92" s="16"/>
      <c r="E92" s="15"/>
      <c r="F92" s="16"/>
      <c r="G92" s="15"/>
      <c r="H92" s="16"/>
      <c r="I92" s="15"/>
      <c r="J92" s="16"/>
    </row>
    <row r="93" spans="3:10" s="12" customFormat="1" ht="12" x14ac:dyDescent="0.25">
      <c r="C93" s="15"/>
      <c r="D93" s="16"/>
      <c r="E93" s="15"/>
      <c r="F93" s="16"/>
      <c r="G93" s="15"/>
      <c r="H93" s="16"/>
      <c r="I93" s="15"/>
      <c r="J93" s="16"/>
    </row>
    <row r="94" spans="3:10" s="12" customFormat="1" ht="12" x14ac:dyDescent="0.25">
      <c r="C94" s="15"/>
      <c r="D94" s="16"/>
      <c r="E94" s="15"/>
      <c r="F94" s="16"/>
      <c r="G94" s="15"/>
      <c r="H94" s="16"/>
      <c r="I94" s="15"/>
      <c r="J94" s="16"/>
    </row>
    <row r="95" spans="3:10" s="12" customFormat="1" ht="12" x14ac:dyDescent="0.25">
      <c r="C95" s="15"/>
      <c r="D95" s="16"/>
      <c r="E95" s="15"/>
      <c r="F95" s="16"/>
      <c r="G95" s="15"/>
      <c r="H95" s="16"/>
      <c r="I95" s="15"/>
      <c r="J95" s="16"/>
    </row>
    <row r="96" spans="3:10" s="12" customFormat="1" ht="12" x14ac:dyDescent="0.25">
      <c r="C96" s="15"/>
      <c r="D96" s="16"/>
      <c r="E96" s="15"/>
      <c r="F96" s="16"/>
      <c r="G96" s="15"/>
      <c r="H96" s="16"/>
      <c r="I96" s="15"/>
      <c r="J96" s="16"/>
    </row>
    <row r="97" spans="2:10" s="12" customFormat="1" ht="12" x14ac:dyDescent="0.25">
      <c r="C97" s="15"/>
      <c r="D97" s="16"/>
      <c r="E97" s="15"/>
      <c r="F97" s="16"/>
      <c r="G97" s="15"/>
      <c r="H97" s="16"/>
      <c r="I97" s="15"/>
      <c r="J97" s="16"/>
    </row>
    <row r="98" spans="2:10" s="12" customFormat="1" ht="12" x14ac:dyDescent="0.25">
      <c r="C98" s="15"/>
      <c r="D98" s="16"/>
      <c r="E98" s="15"/>
      <c r="F98" s="16"/>
      <c r="G98" s="15"/>
      <c r="H98" s="16"/>
      <c r="I98" s="15"/>
      <c r="J98" s="16"/>
    </row>
    <row r="99" spans="2:10" x14ac:dyDescent="0.3">
      <c r="B99" s="8"/>
      <c r="C99" s="6"/>
      <c r="D99" s="7"/>
      <c r="E99" s="6"/>
      <c r="F99" s="7"/>
      <c r="G99" s="6"/>
      <c r="H99" s="7"/>
      <c r="I99" s="6"/>
      <c r="J99" s="7"/>
    </row>
    <row r="100" spans="2:10" x14ac:dyDescent="0.3">
      <c r="B100" s="8"/>
      <c r="C100" s="6"/>
      <c r="D100" s="7"/>
      <c r="E100" s="6"/>
      <c r="F100" s="7"/>
      <c r="G100" s="6"/>
      <c r="H100" s="7"/>
      <c r="I100" s="6"/>
      <c r="J100" s="7"/>
    </row>
    <row r="101" spans="2:10" x14ac:dyDescent="0.3">
      <c r="B101" s="8"/>
      <c r="C101" s="6"/>
      <c r="D101" s="7"/>
      <c r="E101" s="6"/>
      <c r="F101" s="7"/>
      <c r="G101" s="6"/>
      <c r="H101" s="7"/>
      <c r="I101" s="6"/>
      <c r="J101" s="7"/>
    </row>
    <row r="102" spans="2:10" x14ac:dyDescent="0.3">
      <c r="B102" s="8"/>
      <c r="C102" s="6"/>
      <c r="D102" s="7"/>
      <c r="E102" s="6"/>
      <c r="F102" s="7"/>
      <c r="G102" s="6"/>
      <c r="H102" s="7"/>
      <c r="I102" s="6"/>
      <c r="J102" s="7"/>
    </row>
    <row r="103" spans="2:10" x14ac:dyDescent="0.3">
      <c r="B103" s="8"/>
      <c r="C103" s="6"/>
      <c r="D103" s="7"/>
      <c r="E103" s="6"/>
      <c r="F103" s="7"/>
      <c r="G103" s="6"/>
      <c r="H103" s="7"/>
      <c r="I103" s="6"/>
      <c r="J103" s="7"/>
    </row>
    <row r="104" spans="2:10" x14ac:dyDescent="0.3">
      <c r="B104" s="8"/>
      <c r="C104" s="6"/>
      <c r="D104" s="7"/>
      <c r="E104" s="6"/>
      <c r="F104" s="7"/>
      <c r="G104" s="6"/>
      <c r="H104" s="7"/>
      <c r="I104" s="6"/>
      <c r="J104" s="7"/>
    </row>
    <row r="105" spans="2:10" x14ac:dyDescent="0.3">
      <c r="B105" s="8"/>
      <c r="C105" s="6"/>
      <c r="D105" s="7"/>
      <c r="E105" s="6"/>
      <c r="F105" s="7"/>
      <c r="G105" s="6"/>
      <c r="H105" s="7"/>
      <c r="I105" s="6"/>
      <c r="J105" s="7"/>
    </row>
    <row r="106" spans="2:10" x14ac:dyDescent="0.3">
      <c r="B106" s="8"/>
      <c r="C106" s="6"/>
      <c r="D106" s="7"/>
      <c r="E106" s="6"/>
      <c r="F106" s="7"/>
      <c r="G106" s="6"/>
      <c r="H106" s="7"/>
      <c r="I106" s="6"/>
      <c r="J106" s="7"/>
    </row>
    <row r="107" spans="2:10" x14ac:dyDescent="0.3">
      <c r="B107" s="8"/>
      <c r="C107" s="6"/>
      <c r="D107" s="7"/>
      <c r="E107" s="6"/>
      <c r="F107" s="7"/>
      <c r="G107" s="6"/>
      <c r="H107" s="7"/>
      <c r="I107" s="6"/>
      <c r="J107" s="7"/>
    </row>
    <row r="108" spans="2:10" x14ac:dyDescent="0.3">
      <c r="B108" s="8"/>
      <c r="C108" s="6"/>
      <c r="D108" s="7"/>
      <c r="E108" s="6"/>
      <c r="F108" s="7"/>
      <c r="G108" s="6"/>
      <c r="H108" s="7"/>
      <c r="I108" s="6"/>
      <c r="J108" s="7"/>
    </row>
    <row r="109" spans="2:10" x14ac:dyDescent="0.3">
      <c r="B109" s="8"/>
      <c r="C109" s="6"/>
      <c r="D109" s="7"/>
      <c r="E109" s="6"/>
      <c r="F109" s="7"/>
      <c r="G109" s="6"/>
      <c r="H109" s="7"/>
      <c r="I109" s="6"/>
      <c r="J109" s="7"/>
    </row>
    <row r="110" spans="2:10" x14ac:dyDescent="0.3">
      <c r="B110" s="8"/>
      <c r="C110" s="6"/>
      <c r="D110" s="7"/>
      <c r="E110" s="6"/>
      <c r="F110" s="7"/>
      <c r="G110" s="6"/>
      <c r="H110" s="7"/>
      <c r="I110" s="6"/>
      <c r="J110" s="7"/>
    </row>
    <row r="111" spans="2:10" x14ac:dyDescent="0.3">
      <c r="B111" s="8"/>
      <c r="C111" s="6"/>
      <c r="D111" s="7"/>
      <c r="E111" s="6"/>
      <c r="F111" s="7"/>
      <c r="G111" s="6"/>
      <c r="H111" s="7"/>
      <c r="I111" s="6"/>
      <c r="J111" s="7"/>
    </row>
    <row r="112" spans="2:10" x14ac:dyDescent="0.3">
      <c r="B112" s="8"/>
      <c r="C112" s="6"/>
      <c r="D112" s="7"/>
      <c r="E112" s="6"/>
      <c r="F112" s="7"/>
      <c r="G112" s="6"/>
      <c r="H112" s="7"/>
      <c r="I112" s="6"/>
      <c r="J112" s="7"/>
    </row>
    <row r="113" spans="2:10" x14ac:dyDescent="0.3">
      <c r="B113" s="8"/>
      <c r="C113" s="6"/>
      <c r="D113" s="7"/>
      <c r="E113" s="6"/>
      <c r="F113" s="7"/>
      <c r="G113" s="6"/>
      <c r="H113" s="7"/>
      <c r="I113" s="6"/>
      <c r="J113" s="7"/>
    </row>
    <row r="114" spans="2:10" x14ac:dyDescent="0.3">
      <c r="B114" s="8"/>
      <c r="C114" s="6"/>
      <c r="D114" s="7"/>
      <c r="E114" s="6"/>
      <c r="F114" s="7"/>
      <c r="G114" s="6"/>
      <c r="H114" s="7"/>
      <c r="I114" s="6"/>
      <c r="J114" s="7"/>
    </row>
    <row r="115" spans="2:10" x14ac:dyDescent="0.3">
      <c r="B115" s="8"/>
      <c r="C115" s="6"/>
      <c r="D115" s="7"/>
      <c r="E115" s="6"/>
      <c r="F115" s="7"/>
      <c r="G115" s="6"/>
      <c r="H115" s="7"/>
      <c r="I115" s="6"/>
      <c r="J115" s="7"/>
    </row>
    <row r="116" spans="2:10" x14ac:dyDescent="0.3">
      <c r="B116" s="8"/>
      <c r="C116" s="6"/>
      <c r="D116" s="7"/>
      <c r="E116" s="6"/>
      <c r="F116" s="7"/>
      <c r="G116" s="6"/>
      <c r="H116" s="7"/>
      <c r="I116" s="6"/>
      <c r="J116" s="7"/>
    </row>
    <row r="117" spans="2:10" x14ac:dyDescent="0.3">
      <c r="B117" s="8"/>
      <c r="C117" s="6"/>
      <c r="D117" s="7"/>
      <c r="E117" s="6"/>
      <c r="F117" s="7"/>
      <c r="G117" s="6"/>
      <c r="H117" s="7"/>
      <c r="I117" s="6"/>
      <c r="J117" s="7"/>
    </row>
    <row r="118" spans="2:10" x14ac:dyDescent="0.3">
      <c r="B118" s="8"/>
      <c r="C118" s="6"/>
      <c r="D118" s="7"/>
      <c r="E118" s="6"/>
      <c r="F118" s="7"/>
      <c r="G118" s="6"/>
      <c r="H118" s="7"/>
      <c r="I118" s="6"/>
      <c r="J118" s="7"/>
    </row>
    <row r="119" spans="2:10" x14ac:dyDescent="0.3">
      <c r="B119" s="8"/>
      <c r="C119" s="6"/>
      <c r="D119" s="7"/>
      <c r="E119" s="6"/>
      <c r="F119" s="7"/>
      <c r="G119" s="6"/>
      <c r="H119" s="7"/>
      <c r="I119" s="6"/>
      <c r="J119" s="7"/>
    </row>
    <row r="120" spans="2:10" x14ac:dyDescent="0.3">
      <c r="B120" s="8"/>
      <c r="C120" s="6"/>
      <c r="D120" s="7"/>
      <c r="E120" s="6"/>
      <c r="F120" s="7"/>
      <c r="G120" s="6"/>
      <c r="H120" s="7"/>
      <c r="I120" s="6"/>
      <c r="J120" s="7"/>
    </row>
    <row r="121" spans="2:10" x14ac:dyDescent="0.3">
      <c r="B121" s="8"/>
      <c r="C121" s="6"/>
      <c r="D121" s="7"/>
      <c r="E121" s="6"/>
      <c r="F121" s="7"/>
      <c r="G121" s="6"/>
      <c r="H121" s="7"/>
      <c r="I121" s="6"/>
      <c r="J121" s="7"/>
    </row>
    <row r="122" spans="2:10" x14ac:dyDescent="0.3">
      <c r="B122" s="8"/>
      <c r="C122" s="6"/>
      <c r="D122" s="7"/>
      <c r="E122" s="6"/>
      <c r="F122" s="7"/>
      <c r="G122" s="6"/>
      <c r="H122" s="7"/>
      <c r="I122" s="6"/>
      <c r="J122" s="7"/>
    </row>
    <row r="123" spans="2:10" x14ac:dyDescent="0.3">
      <c r="B123" s="8"/>
      <c r="C123" s="6"/>
      <c r="D123" s="7"/>
      <c r="E123" s="6"/>
      <c r="F123" s="7"/>
      <c r="G123" s="6"/>
      <c r="H123" s="7"/>
      <c r="I123" s="6"/>
      <c r="J123" s="7"/>
    </row>
    <row r="124" spans="2:10" x14ac:dyDescent="0.3">
      <c r="B124" s="8"/>
      <c r="C124" s="6"/>
      <c r="D124" s="7"/>
      <c r="E124" s="6"/>
      <c r="F124" s="7"/>
      <c r="G124" s="6"/>
      <c r="H124" s="7"/>
      <c r="I124" s="6"/>
      <c r="J124" s="7"/>
    </row>
    <row r="125" spans="2:10" x14ac:dyDescent="0.3">
      <c r="B125" s="8"/>
      <c r="C125" s="6"/>
      <c r="D125" s="7"/>
      <c r="E125" s="6"/>
      <c r="F125" s="7"/>
      <c r="G125" s="6"/>
      <c r="H125" s="7"/>
      <c r="I125" s="6"/>
      <c r="J125" s="7"/>
    </row>
    <row r="126" spans="2:10" x14ac:dyDescent="0.3">
      <c r="B126" s="8"/>
      <c r="C126" s="6"/>
      <c r="D126" s="7"/>
      <c r="E126" s="6"/>
      <c r="F126" s="7"/>
      <c r="G126" s="6"/>
      <c r="H126" s="7"/>
      <c r="I126" s="6"/>
      <c r="J126" s="7"/>
    </row>
    <row r="127" spans="2:10" x14ac:dyDescent="0.3">
      <c r="B127" s="8"/>
      <c r="C127" s="6"/>
      <c r="D127" s="7"/>
      <c r="E127" s="6"/>
      <c r="F127" s="7"/>
      <c r="G127" s="6"/>
      <c r="H127" s="7"/>
      <c r="I127" s="6"/>
      <c r="J127" s="7"/>
    </row>
    <row r="128" spans="2:10" x14ac:dyDescent="0.3">
      <c r="B128" s="8"/>
      <c r="C128" s="6"/>
      <c r="D128" s="7"/>
      <c r="E128" s="6"/>
      <c r="F128" s="7"/>
      <c r="G128" s="6"/>
      <c r="H128" s="7"/>
      <c r="I128" s="6"/>
      <c r="J128" s="7"/>
    </row>
    <row r="129" spans="2:10" x14ac:dyDescent="0.3">
      <c r="B129" s="8"/>
      <c r="C129" s="6"/>
      <c r="D129" s="7"/>
      <c r="E129" s="6"/>
      <c r="F129" s="7"/>
      <c r="G129" s="6"/>
      <c r="H129" s="7"/>
      <c r="I129" s="6"/>
      <c r="J129" s="7"/>
    </row>
    <row r="130" spans="2:10" x14ac:dyDescent="0.3">
      <c r="B130" s="8"/>
      <c r="C130" s="6"/>
      <c r="D130" s="7"/>
      <c r="E130" s="6"/>
      <c r="F130" s="7"/>
      <c r="G130" s="6"/>
      <c r="H130" s="7"/>
      <c r="I130" s="6"/>
      <c r="J130" s="7"/>
    </row>
    <row r="131" spans="2:10" x14ac:dyDescent="0.3">
      <c r="B131" s="8"/>
      <c r="C131" s="6"/>
      <c r="D131" s="7"/>
      <c r="E131" s="6"/>
      <c r="F131" s="7"/>
      <c r="G131" s="6"/>
      <c r="H131" s="7"/>
      <c r="I131" s="6"/>
      <c r="J131" s="7"/>
    </row>
    <row r="132" spans="2:10" x14ac:dyDescent="0.3">
      <c r="B132" s="8"/>
      <c r="C132" s="6"/>
      <c r="D132" s="7"/>
      <c r="E132" s="6"/>
      <c r="F132" s="7"/>
      <c r="G132" s="6"/>
      <c r="H132" s="7"/>
      <c r="I132" s="6"/>
      <c r="J132" s="7"/>
    </row>
    <row r="133" spans="2:10" x14ac:dyDescent="0.3">
      <c r="B133" s="8"/>
      <c r="C133" s="6"/>
      <c r="D133" s="7"/>
      <c r="E133" s="6"/>
      <c r="F133" s="7"/>
      <c r="G133" s="6"/>
      <c r="H133" s="7"/>
      <c r="I133" s="6"/>
      <c r="J133" s="7"/>
    </row>
    <row r="134" spans="2:10" x14ac:dyDescent="0.3">
      <c r="B134" s="8"/>
      <c r="C134" s="6"/>
      <c r="D134" s="7"/>
      <c r="E134" s="6"/>
      <c r="F134" s="7"/>
      <c r="G134" s="6"/>
      <c r="H134" s="7"/>
      <c r="I134" s="6"/>
      <c r="J134" s="7"/>
    </row>
    <row r="135" spans="2:10" x14ac:dyDescent="0.3">
      <c r="B135" s="8"/>
      <c r="C135" s="6"/>
      <c r="D135" s="7"/>
      <c r="E135" s="6"/>
      <c r="F135" s="7"/>
      <c r="G135" s="6"/>
      <c r="H135" s="7"/>
      <c r="I135" s="6"/>
      <c r="J135" s="7"/>
    </row>
    <row r="136" spans="2:10" x14ac:dyDescent="0.3">
      <c r="B136" s="8"/>
      <c r="C136" s="6"/>
      <c r="D136" s="7"/>
      <c r="E136" s="6"/>
      <c r="F136" s="7"/>
      <c r="G136" s="6"/>
      <c r="H136" s="7"/>
      <c r="I136" s="6"/>
      <c r="J136" s="7"/>
    </row>
    <row r="137" spans="2:10" x14ac:dyDescent="0.3">
      <c r="B137" s="8"/>
      <c r="C137" s="6"/>
      <c r="D137" s="7"/>
      <c r="E137" s="6"/>
      <c r="F137" s="7"/>
      <c r="G137" s="6"/>
      <c r="H137" s="7"/>
      <c r="I137" s="6"/>
      <c r="J137" s="7"/>
    </row>
    <row r="138" spans="2:10" x14ac:dyDescent="0.3">
      <c r="B138" s="8"/>
      <c r="C138" s="6"/>
      <c r="D138" s="7"/>
      <c r="E138" s="6"/>
      <c r="F138" s="7"/>
      <c r="G138" s="6"/>
      <c r="H138" s="7"/>
      <c r="I138" s="6"/>
      <c r="J138" s="7"/>
    </row>
    <row r="139" spans="2:10" x14ac:dyDescent="0.3">
      <c r="B139" s="8"/>
      <c r="C139" s="6"/>
      <c r="D139" s="7"/>
      <c r="E139" s="6"/>
      <c r="F139" s="7"/>
      <c r="G139" s="6"/>
      <c r="H139" s="7"/>
      <c r="I139" s="6"/>
      <c r="J139" s="7"/>
    </row>
    <row r="140" spans="2:10" x14ac:dyDescent="0.3">
      <c r="B140" s="8"/>
      <c r="C140" s="6"/>
      <c r="D140" s="7"/>
      <c r="E140" s="6"/>
      <c r="F140" s="7"/>
      <c r="G140" s="6"/>
      <c r="H140" s="7"/>
      <c r="I140" s="6"/>
      <c r="J140" s="7"/>
    </row>
    <row r="141" spans="2:10" x14ac:dyDescent="0.3">
      <c r="B141" s="8"/>
      <c r="C141" s="6"/>
      <c r="D141" s="7"/>
      <c r="E141" s="6"/>
      <c r="F141" s="7"/>
      <c r="G141" s="6"/>
      <c r="H141" s="7"/>
      <c r="I141" s="6"/>
      <c r="J141" s="7"/>
    </row>
    <row r="142" spans="2:10" x14ac:dyDescent="0.3">
      <c r="B142" s="8"/>
      <c r="C142" s="6"/>
      <c r="D142" s="7"/>
      <c r="E142" s="6"/>
      <c r="F142" s="7"/>
      <c r="G142" s="6"/>
      <c r="H142" s="7"/>
      <c r="I142" s="6"/>
      <c r="J142" s="7"/>
    </row>
    <row r="143" spans="2:10" x14ac:dyDescent="0.3">
      <c r="B143" s="8"/>
      <c r="C143" s="6"/>
      <c r="D143" s="7"/>
      <c r="E143" s="6"/>
      <c r="F143" s="7"/>
      <c r="G143" s="6"/>
      <c r="H143" s="7"/>
      <c r="I143" s="6"/>
      <c r="J143" s="7"/>
    </row>
    <row r="144" spans="2:10" x14ac:dyDescent="0.3">
      <c r="B144" s="8"/>
      <c r="C144" s="6"/>
      <c r="D144" s="7"/>
      <c r="E144" s="6"/>
      <c r="F144" s="7"/>
      <c r="G144" s="6"/>
      <c r="H144" s="7"/>
      <c r="I144" s="6"/>
      <c r="J144" s="7"/>
    </row>
    <row r="145" spans="2:10" x14ac:dyDescent="0.3">
      <c r="B145" s="8"/>
      <c r="C145" s="6"/>
      <c r="D145" s="7"/>
      <c r="E145" s="6"/>
      <c r="F145" s="7"/>
      <c r="G145" s="6"/>
      <c r="H145" s="7"/>
      <c r="I145" s="6"/>
      <c r="J145" s="7"/>
    </row>
    <row r="146" spans="2:10" x14ac:dyDescent="0.3">
      <c r="B146" s="8"/>
      <c r="C146" s="6"/>
      <c r="D146" s="7"/>
      <c r="E146" s="6"/>
      <c r="F146" s="7"/>
      <c r="G146" s="6"/>
      <c r="H146" s="7"/>
      <c r="I146" s="6"/>
      <c r="J146" s="7"/>
    </row>
    <row r="147" spans="2:10" x14ac:dyDescent="0.3">
      <c r="B147" s="8"/>
      <c r="C147" s="6"/>
      <c r="D147" s="7"/>
      <c r="E147" s="6"/>
      <c r="F147" s="7"/>
      <c r="G147" s="6"/>
      <c r="H147" s="7"/>
      <c r="I147" s="6"/>
      <c r="J147" s="7"/>
    </row>
    <row r="148" spans="2:10" x14ac:dyDescent="0.3">
      <c r="B148" s="8"/>
      <c r="C148" s="6"/>
      <c r="D148" s="7"/>
      <c r="E148" s="6"/>
      <c r="F148" s="7"/>
      <c r="G148" s="6"/>
      <c r="H148" s="7"/>
      <c r="I148" s="6"/>
      <c r="J148" s="7"/>
    </row>
    <row r="149" spans="2:10" x14ac:dyDescent="0.3">
      <c r="B149" s="8"/>
      <c r="C149" s="6"/>
      <c r="D149" s="7"/>
      <c r="E149" s="6"/>
      <c r="F149" s="7"/>
      <c r="G149" s="6"/>
      <c r="H149" s="7"/>
      <c r="I149" s="6"/>
      <c r="J149" s="7"/>
    </row>
    <row r="150" spans="2:10" x14ac:dyDescent="0.3">
      <c r="B150" s="8"/>
      <c r="C150" s="6"/>
      <c r="D150" s="7"/>
      <c r="E150" s="6"/>
      <c r="F150" s="7"/>
      <c r="G150" s="6"/>
      <c r="H150" s="7"/>
      <c r="I150" s="6"/>
      <c r="J150" s="7"/>
    </row>
    <row r="151" spans="2:10" x14ac:dyDescent="0.3">
      <c r="B151" s="8"/>
      <c r="C151" s="6"/>
      <c r="D151" s="7"/>
      <c r="E151" s="6"/>
      <c r="F151" s="7"/>
      <c r="G151" s="6"/>
      <c r="H151" s="7"/>
      <c r="I151" s="6"/>
      <c r="J151" s="7"/>
    </row>
    <row r="152" spans="2:10" x14ac:dyDescent="0.3">
      <c r="B152" s="8"/>
      <c r="C152" s="6"/>
      <c r="D152" s="7"/>
      <c r="E152" s="6"/>
      <c r="F152" s="7"/>
      <c r="G152" s="6"/>
      <c r="H152" s="7"/>
      <c r="I152" s="6"/>
      <c r="J152" s="7"/>
    </row>
    <row r="153" spans="2:10" x14ac:dyDescent="0.3">
      <c r="B153" s="8"/>
      <c r="C153" s="6"/>
      <c r="D153" s="7"/>
      <c r="E153" s="6"/>
      <c r="F153" s="7"/>
      <c r="G153" s="6"/>
      <c r="H153" s="7"/>
      <c r="I153" s="6"/>
      <c r="J153" s="7"/>
    </row>
    <row r="154" spans="2:10" x14ac:dyDescent="0.3">
      <c r="B154" s="8"/>
      <c r="C154" s="6"/>
      <c r="D154" s="7"/>
      <c r="E154" s="6"/>
      <c r="F154" s="7"/>
      <c r="G154" s="6"/>
      <c r="H154" s="7"/>
      <c r="I154" s="6"/>
      <c r="J154" s="7"/>
    </row>
    <row r="155" spans="2:10" x14ac:dyDescent="0.3">
      <c r="B155" s="8"/>
      <c r="C155" s="6"/>
      <c r="D155" s="7"/>
      <c r="E155" s="6"/>
      <c r="F155" s="7"/>
      <c r="G155" s="6"/>
      <c r="H155" s="7"/>
      <c r="I155" s="6"/>
      <c r="J155" s="7"/>
    </row>
    <row r="156" spans="2:10" x14ac:dyDescent="0.3">
      <c r="B156" s="8"/>
      <c r="C156" s="6"/>
      <c r="D156" s="7"/>
      <c r="E156" s="6"/>
      <c r="F156" s="7"/>
      <c r="G156" s="6"/>
      <c r="H156" s="7"/>
      <c r="I156" s="6"/>
      <c r="J156" s="7"/>
    </row>
    <row r="157" spans="2:10" x14ac:dyDescent="0.3">
      <c r="B157" s="8"/>
      <c r="C157" s="6"/>
      <c r="D157" s="7"/>
      <c r="E157" s="6"/>
      <c r="F157" s="7"/>
      <c r="G157" s="6"/>
      <c r="H157" s="7"/>
      <c r="I157" s="6"/>
      <c r="J157" s="7"/>
    </row>
    <row r="158" spans="2:10" x14ac:dyDescent="0.3">
      <c r="B158" s="8"/>
      <c r="C158" s="6"/>
      <c r="D158" s="7"/>
      <c r="E158" s="6"/>
      <c r="F158" s="7"/>
      <c r="G158" s="6"/>
      <c r="H158" s="7"/>
      <c r="I158" s="6"/>
      <c r="J158" s="7"/>
    </row>
    <row r="159" spans="2:10" x14ac:dyDescent="0.3">
      <c r="B159" s="8"/>
      <c r="C159" s="6"/>
      <c r="D159" s="7"/>
      <c r="E159" s="6"/>
      <c r="F159" s="7"/>
      <c r="G159" s="6"/>
      <c r="H159" s="7"/>
      <c r="I159" s="6"/>
      <c r="J159" s="7"/>
    </row>
    <row r="160" spans="2:10" x14ac:dyDescent="0.3">
      <c r="B160" s="8"/>
      <c r="C160" s="6"/>
      <c r="D160" s="7"/>
      <c r="E160" s="6"/>
      <c r="F160" s="7"/>
      <c r="G160" s="6"/>
      <c r="H160" s="7"/>
      <c r="I160" s="6"/>
      <c r="J160" s="7"/>
    </row>
    <row r="161" spans="2:10" x14ac:dyDescent="0.3">
      <c r="B161" s="8"/>
      <c r="C161" s="6"/>
      <c r="D161" s="7"/>
      <c r="E161" s="6"/>
      <c r="F161" s="7"/>
      <c r="G161" s="6"/>
      <c r="H161" s="7"/>
      <c r="I161" s="6"/>
      <c r="J161" s="7"/>
    </row>
    <row r="162" spans="2:10" x14ac:dyDescent="0.3">
      <c r="B162" s="8"/>
      <c r="C162" s="6"/>
      <c r="D162" s="7"/>
      <c r="E162" s="6"/>
      <c r="F162" s="7"/>
      <c r="G162" s="6"/>
      <c r="H162" s="7"/>
      <c r="I162" s="6"/>
      <c r="J162" s="7"/>
    </row>
    <row r="163" spans="2:10" x14ac:dyDescent="0.3">
      <c r="B163" s="8"/>
      <c r="C163" s="6"/>
      <c r="D163" s="7"/>
      <c r="E163" s="6"/>
      <c r="F163" s="7"/>
      <c r="G163" s="6"/>
      <c r="H163" s="7"/>
      <c r="I163" s="6"/>
      <c r="J163" s="7"/>
    </row>
    <row r="164" spans="2:10" x14ac:dyDescent="0.3">
      <c r="B164" s="8"/>
      <c r="C164" s="6"/>
      <c r="D164" s="7"/>
      <c r="E164" s="6"/>
      <c r="F164" s="7"/>
      <c r="G164" s="6"/>
      <c r="H164" s="7"/>
      <c r="I164" s="6"/>
      <c r="J164" s="7"/>
    </row>
    <row r="165" spans="2:10" x14ac:dyDescent="0.3">
      <c r="B165" s="8"/>
      <c r="C165" s="6"/>
      <c r="D165" s="7"/>
      <c r="E165" s="6"/>
      <c r="F165" s="7"/>
      <c r="G165" s="6"/>
      <c r="H165" s="7"/>
      <c r="I165" s="6"/>
      <c r="J165" s="7"/>
    </row>
    <row r="166" spans="2:10" x14ac:dyDescent="0.3">
      <c r="B166" s="8"/>
      <c r="C166" s="6"/>
      <c r="D166" s="7"/>
      <c r="E166" s="6"/>
      <c r="F166" s="7"/>
      <c r="G166" s="6"/>
      <c r="H166" s="7"/>
      <c r="I166" s="6"/>
      <c r="J166" s="7"/>
    </row>
    <row r="167" spans="2:10" x14ac:dyDescent="0.3">
      <c r="B167" s="8"/>
      <c r="C167" s="6"/>
      <c r="D167" s="7"/>
      <c r="E167" s="6"/>
      <c r="F167" s="7"/>
      <c r="G167" s="6"/>
      <c r="H167" s="7"/>
      <c r="I167" s="6"/>
      <c r="J167" s="7"/>
    </row>
    <row r="168" spans="2:10" x14ac:dyDescent="0.3">
      <c r="B168" s="8"/>
      <c r="C168" s="6"/>
      <c r="D168" s="7"/>
      <c r="E168" s="6"/>
      <c r="F168" s="7"/>
      <c r="G168" s="6"/>
      <c r="H168" s="7"/>
      <c r="I168" s="6"/>
      <c r="J168" s="7"/>
    </row>
    <row r="169" spans="2:10" x14ac:dyDescent="0.3">
      <c r="B169" s="8"/>
      <c r="C169" s="6"/>
      <c r="D169" s="7"/>
      <c r="E169" s="6"/>
      <c r="F169" s="7"/>
      <c r="G169" s="6"/>
      <c r="H169" s="7"/>
      <c r="I169" s="6"/>
      <c r="J169" s="7"/>
    </row>
    <row r="170" spans="2:10" x14ac:dyDescent="0.3">
      <c r="B170" s="8"/>
      <c r="C170" s="6"/>
      <c r="D170" s="7"/>
      <c r="E170" s="6"/>
      <c r="F170" s="7"/>
      <c r="G170" s="6"/>
      <c r="H170" s="7"/>
      <c r="I170" s="6"/>
      <c r="J170" s="7"/>
    </row>
    <row r="171" spans="2:10" x14ac:dyDescent="0.3">
      <c r="B171" s="8"/>
      <c r="C171" s="6"/>
      <c r="D171" s="7"/>
      <c r="E171" s="6"/>
      <c r="F171" s="7"/>
      <c r="G171" s="6"/>
      <c r="H171" s="7"/>
      <c r="I171" s="6"/>
      <c r="J171" s="7"/>
    </row>
    <row r="172" spans="2:10" x14ac:dyDescent="0.3">
      <c r="B172" s="8"/>
      <c r="C172" s="6"/>
      <c r="D172" s="7"/>
      <c r="E172" s="6"/>
      <c r="F172" s="7"/>
      <c r="G172" s="6"/>
      <c r="H172" s="7"/>
      <c r="I172" s="6"/>
      <c r="J172" s="7"/>
    </row>
    <row r="173" spans="2:10" x14ac:dyDescent="0.3">
      <c r="B173" s="8"/>
      <c r="C173" s="6"/>
      <c r="D173" s="7"/>
      <c r="E173" s="6"/>
      <c r="F173" s="7"/>
      <c r="G173" s="6"/>
      <c r="H173" s="7"/>
      <c r="I173" s="6"/>
      <c r="J173" s="7"/>
    </row>
    <row r="174" spans="2:10" x14ac:dyDescent="0.3">
      <c r="B174" s="8"/>
      <c r="C174" s="6"/>
      <c r="D174" s="7"/>
      <c r="E174" s="6"/>
      <c r="F174" s="7"/>
      <c r="G174" s="6"/>
      <c r="H174" s="7"/>
      <c r="I174" s="6"/>
      <c r="J174" s="7"/>
    </row>
    <row r="175" spans="2:10" x14ac:dyDescent="0.3">
      <c r="B175" s="8"/>
      <c r="C175" s="6"/>
      <c r="D175" s="7"/>
      <c r="E175" s="6"/>
      <c r="F175" s="7"/>
      <c r="G175" s="6"/>
      <c r="H175" s="7"/>
      <c r="I175" s="6"/>
      <c r="J175" s="7"/>
    </row>
    <row r="176" spans="2:10" x14ac:dyDescent="0.3">
      <c r="B176" s="8"/>
      <c r="C176" s="6"/>
      <c r="D176" s="7"/>
      <c r="E176" s="6"/>
      <c r="F176" s="7"/>
      <c r="G176" s="6"/>
      <c r="H176" s="7"/>
      <c r="I176" s="6"/>
      <c r="J176" s="7"/>
    </row>
    <row r="177" spans="2:10" x14ac:dyDescent="0.3">
      <c r="B177" s="8"/>
      <c r="C177" s="6"/>
      <c r="D177" s="7"/>
      <c r="E177" s="6"/>
      <c r="F177" s="7"/>
      <c r="G177" s="6"/>
      <c r="H177" s="7"/>
      <c r="I177" s="6"/>
      <c r="J177" s="7"/>
    </row>
    <row r="178" spans="2:10" x14ac:dyDescent="0.3">
      <c r="B178" s="8"/>
      <c r="C178" s="6"/>
      <c r="D178" s="7"/>
      <c r="E178" s="6"/>
      <c r="F178" s="7"/>
      <c r="G178" s="6"/>
      <c r="H178" s="7"/>
      <c r="I178" s="6"/>
      <c r="J178" s="7"/>
    </row>
    <row r="179" spans="2:10" x14ac:dyDescent="0.3">
      <c r="B179" s="8"/>
      <c r="C179" s="6"/>
      <c r="D179" s="7"/>
      <c r="E179" s="6"/>
      <c r="F179" s="7"/>
      <c r="G179" s="6"/>
      <c r="H179" s="7"/>
      <c r="I179" s="6"/>
      <c r="J179" s="7"/>
    </row>
    <row r="180" spans="2:10" x14ac:dyDescent="0.3">
      <c r="B180" s="8"/>
      <c r="C180" s="6"/>
      <c r="D180" s="7"/>
      <c r="E180" s="6"/>
      <c r="F180" s="7"/>
      <c r="G180" s="6"/>
      <c r="H180" s="7"/>
      <c r="I180" s="6"/>
      <c r="J180" s="7"/>
    </row>
    <row r="181" spans="2:10" x14ac:dyDescent="0.3">
      <c r="B181" s="8"/>
      <c r="C181" s="6"/>
      <c r="D181" s="7"/>
      <c r="E181" s="6"/>
      <c r="F181" s="7"/>
      <c r="G181" s="6"/>
      <c r="H181" s="7"/>
      <c r="I181" s="6"/>
      <c r="J181" s="7"/>
    </row>
    <row r="182" spans="2:10" x14ac:dyDescent="0.3">
      <c r="B182" s="8"/>
      <c r="C182" s="6"/>
      <c r="D182" s="7"/>
      <c r="E182" s="6"/>
      <c r="F182" s="7"/>
      <c r="G182" s="6"/>
      <c r="H182" s="7"/>
      <c r="I182" s="6"/>
      <c r="J182" s="7"/>
    </row>
    <row r="183" spans="2:10" x14ac:dyDescent="0.3">
      <c r="B183" s="8"/>
      <c r="C183" s="6"/>
      <c r="D183" s="7"/>
      <c r="E183" s="6"/>
      <c r="F183" s="7"/>
      <c r="G183" s="6"/>
      <c r="H183" s="7"/>
      <c r="I183" s="6"/>
      <c r="J183" s="7"/>
    </row>
    <row r="184" spans="2:10" x14ac:dyDescent="0.3">
      <c r="B184" s="8"/>
      <c r="C184" s="6"/>
      <c r="D184" s="7"/>
      <c r="E184" s="6"/>
      <c r="F184" s="7"/>
      <c r="G184" s="6"/>
      <c r="H184" s="7"/>
      <c r="I184" s="6"/>
      <c r="J184" s="7"/>
    </row>
    <row r="185" spans="2:10" x14ac:dyDescent="0.3">
      <c r="B185" s="8"/>
      <c r="C185" s="6"/>
      <c r="D185" s="7"/>
      <c r="E185" s="6"/>
      <c r="F185" s="7"/>
      <c r="G185" s="6"/>
      <c r="H185" s="7"/>
      <c r="I185" s="6"/>
      <c r="J185" s="7"/>
    </row>
    <row r="186" spans="2:10" x14ac:dyDescent="0.3">
      <c r="B186" s="8"/>
      <c r="C186" s="6"/>
      <c r="D186" s="7"/>
      <c r="E186" s="6"/>
      <c r="F186" s="7"/>
      <c r="G186" s="6"/>
      <c r="H186" s="7"/>
      <c r="I186" s="6"/>
      <c r="J186" s="7"/>
    </row>
    <row r="187" spans="2:10" x14ac:dyDescent="0.3">
      <c r="B187" s="8"/>
      <c r="C187" s="6"/>
      <c r="D187" s="7"/>
      <c r="E187" s="6"/>
      <c r="F187" s="7"/>
      <c r="G187" s="6"/>
      <c r="H187" s="7"/>
      <c r="I187" s="6"/>
      <c r="J187" s="7"/>
    </row>
    <row r="188" spans="2:10" x14ac:dyDescent="0.3">
      <c r="B188" s="8"/>
      <c r="C188" s="6"/>
      <c r="D188" s="7"/>
      <c r="E188" s="6"/>
      <c r="F188" s="7"/>
      <c r="G188" s="6"/>
      <c r="H188" s="7"/>
      <c r="I188" s="6"/>
      <c r="J188" s="7"/>
    </row>
    <row r="189" spans="2:10" x14ac:dyDescent="0.3">
      <c r="B189" s="8"/>
      <c r="C189" s="6"/>
      <c r="D189" s="7"/>
      <c r="E189" s="6"/>
      <c r="F189" s="7"/>
      <c r="G189" s="6"/>
      <c r="H189" s="7"/>
      <c r="I189" s="6"/>
      <c r="J189" s="7"/>
    </row>
    <row r="190" spans="2:10" x14ac:dyDescent="0.3">
      <c r="B190" s="8"/>
      <c r="C190" s="6"/>
      <c r="D190" s="7"/>
      <c r="E190" s="6"/>
      <c r="F190" s="7"/>
      <c r="G190" s="6"/>
      <c r="H190" s="7"/>
      <c r="I190" s="6"/>
      <c r="J190" s="7"/>
    </row>
    <row r="191" spans="2:10" x14ac:dyDescent="0.3">
      <c r="B191" s="8"/>
      <c r="C191" s="6"/>
      <c r="D191" s="7"/>
      <c r="E191" s="6"/>
      <c r="F191" s="7"/>
      <c r="G191" s="6"/>
      <c r="H191" s="7"/>
      <c r="I191" s="6"/>
      <c r="J191" s="7"/>
    </row>
    <row r="192" spans="2:10" x14ac:dyDescent="0.3">
      <c r="B192" s="8"/>
      <c r="C192" s="6"/>
      <c r="D192" s="7"/>
      <c r="E192" s="6"/>
      <c r="F192" s="7"/>
      <c r="G192" s="6"/>
      <c r="H192" s="7"/>
      <c r="I192" s="6"/>
      <c r="J192" s="7"/>
    </row>
    <row r="193" spans="2:10" x14ac:dyDescent="0.3">
      <c r="B193" s="8"/>
      <c r="C193" s="6"/>
      <c r="D193" s="7"/>
      <c r="E193" s="6"/>
      <c r="F193" s="7"/>
      <c r="G193" s="6"/>
      <c r="H193" s="7"/>
      <c r="I193" s="6"/>
      <c r="J193" s="7"/>
    </row>
    <row r="194" spans="2:10" x14ac:dyDescent="0.3">
      <c r="B194" s="8"/>
      <c r="C194" s="6"/>
      <c r="D194" s="7"/>
      <c r="E194" s="6"/>
      <c r="F194" s="7"/>
      <c r="G194" s="6"/>
      <c r="H194" s="7"/>
      <c r="I194" s="6"/>
      <c r="J194" s="7"/>
    </row>
    <row r="195" spans="2:10" x14ac:dyDescent="0.3">
      <c r="B195" s="8"/>
      <c r="C195" s="6"/>
      <c r="D195" s="7"/>
      <c r="E195" s="6"/>
      <c r="F195" s="7"/>
      <c r="G195" s="6"/>
      <c r="H195" s="7"/>
      <c r="I195" s="6"/>
      <c r="J195" s="7"/>
    </row>
    <row r="196" spans="2:10" x14ac:dyDescent="0.3">
      <c r="B196" s="8"/>
      <c r="C196" s="6"/>
      <c r="D196" s="7"/>
      <c r="E196" s="6"/>
      <c r="F196" s="7"/>
      <c r="G196" s="6"/>
      <c r="H196" s="7"/>
      <c r="I196" s="6"/>
      <c r="J196" s="7"/>
    </row>
    <row r="197" spans="2:10" x14ac:dyDescent="0.3">
      <c r="B197" s="8"/>
      <c r="C197" s="6"/>
      <c r="D197" s="7"/>
      <c r="E197" s="6"/>
      <c r="F197" s="7"/>
      <c r="G197" s="6"/>
      <c r="H197" s="7"/>
      <c r="I197" s="6"/>
      <c r="J197" s="7"/>
    </row>
    <row r="198" spans="2:10" x14ac:dyDescent="0.3">
      <c r="B198" s="8"/>
      <c r="C198" s="6"/>
      <c r="D198" s="7"/>
      <c r="E198" s="6"/>
      <c r="F198" s="7"/>
      <c r="G198" s="6"/>
      <c r="H198" s="7"/>
      <c r="I198" s="6"/>
      <c r="J198" s="7"/>
    </row>
    <row r="199" spans="2:10" x14ac:dyDescent="0.3">
      <c r="B199" s="8"/>
      <c r="C199" s="6"/>
      <c r="D199" s="7"/>
      <c r="E199" s="6"/>
      <c r="F199" s="7"/>
      <c r="G199" s="6"/>
      <c r="H199" s="7"/>
      <c r="I199" s="6"/>
      <c r="J199" s="7"/>
    </row>
    <row r="200" spans="2:10" x14ac:dyDescent="0.3">
      <c r="B200" s="8"/>
      <c r="C200" s="6"/>
      <c r="D200" s="7"/>
      <c r="E200" s="6"/>
      <c r="F200" s="7"/>
      <c r="G200" s="6"/>
      <c r="H200" s="7"/>
      <c r="I200" s="6"/>
      <c r="J200" s="7"/>
    </row>
    <row r="201" spans="2:10" x14ac:dyDescent="0.3">
      <c r="B201" s="8"/>
      <c r="C201" s="6"/>
      <c r="D201" s="7"/>
      <c r="E201" s="6"/>
      <c r="F201" s="7"/>
      <c r="G201" s="6"/>
      <c r="H201" s="7"/>
      <c r="I201" s="6"/>
      <c r="J201" s="7"/>
    </row>
    <row r="202" spans="2:10" x14ac:dyDescent="0.3">
      <c r="B202" s="8"/>
      <c r="C202" s="6"/>
      <c r="D202" s="7"/>
      <c r="E202" s="6"/>
      <c r="F202" s="7"/>
      <c r="G202" s="6"/>
      <c r="H202" s="7"/>
      <c r="I202" s="6"/>
      <c r="J202" s="7"/>
    </row>
    <row r="203" spans="2:10" x14ac:dyDescent="0.3">
      <c r="B203" s="8"/>
      <c r="C203" s="6"/>
      <c r="D203" s="7"/>
      <c r="E203" s="6"/>
      <c r="F203" s="7"/>
      <c r="G203" s="6"/>
      <c r="H203" s="7"/>
      <c r="I203" s="6"/>
      <c r="J203" s="7"/>
    </row>
    <row r="204" spans="2:10" x14ac:dyDescent="0.3">
      <c r="B204" s="8"/>
      <c r="C204" s="6"/>
      <c r="D204" s="7"/>
      <c r="E204" s="6"/>
      <c r="F204" s="7"/>
      <c r="G204" s="6"/>
      <c r="H204" s="7"/>
      <c r="I204" s="6"/>
      <c r="J204" s="7"/>
    </row>
    <row r="205" spans="2:10" x14ac:dyDescent="0.3">
      <c r="B205" s="8"/>
      <c r="C205" s="6"/>
      <c r="D205" s="7"/>
      <c r="E205" s="6"/>
      <c r="F205" s="7"/>
      <c r="G205" s="6"/>
      <c r="H205" s="7"/>
      <c r="I205" s="6"/>
      <c r="J205" s="7"/>
    </row>
    <row r="206" spans="2:10" x14ac:dyDescent="0.3">
      <c r="B206" s="8"/>
      <c r="C206" s="6"/>
      <c r="D206" s="7"/>
      <c r="E206" s="6"/>
      <c r="F206" s="7"/>
      <c r="G206" s="6"/>
      <c r="H206" s="7"/>
      <c r="I206" s="6"/>
      <c r="J206" s="7"/>
    </row>
    <row r="207" spans="2:10" x14ac:dyDescent="0.3">
      <c r="B207" s="8"/>
      <c r="C207" s="6"/>
      <c r="D207" s="7"/>
      <c r="E207" s="6"/>
      <c r="F207" s="7"/>
      <c r="G207" s="6"/>
      <c r="H207" s="7"/>
      <c r="I207" s="6"/>
      <c r="J207" s="7"/>
    </row>
    <row r="208" spans="2:10" x14ac:dyDescent="0.3">
      <c r="B208" s="8"/>
      <c r="C208" s="6"/>
      <c r="D208" s="7"/>
      <c r="E208" s="6"/>
      <c r="F208" s="7"/>
      <c r="G208" s="6"/>
      <c r="H208" s="7"/>
      <c r="I208" s="6"/>
      <c r="J208" s="7"/>
    </row>
    <row r="209" spans="2:10" x14ac:dyDescent="0.3">
      <c r="B209" s="8"/>
      <c r="C209" s="6"/>
      <c r="D209" s="7"/>
      <c r="E209" s="6"/>
      <c r="F209" s="7"/>
      <c r="G209" s="6"/>
      <c r="H209" s="7"/>
      <c r="I209" s="6"/>
      <c r="J209" s="7"/>
    </row>
    <row r="210" spans="2:10" x14ac:dyDescent="0.3">
      <c r="B210" s="8"/>
      <c r="C210" s="6"/>
      <c r="D210" s="7"/>
      <c r="E210" s="6"/>
      <c r="F210" s="7"/>
      <c r="G210" s="6"/>
      <c r="H210" s="7"/>
      <c r="I210" s="6"/>
      <c r="J210" s="7"/>
    </row>
    <row r="211" spans="2:10" x14ac:dyDescent="0.3">
      <c r="B211" s="8"/>
      <c r="C211" s="6"/>
      <c r="D211" s="7"/>
      <c r="E211" s="6"/>
      <c r="F211" s="7"/>
      <c r="G211" s="6"/>
      <c r="H211" s="7"/>
      <c r="I211" s="6"/>
      <c r="J211" s="7"/>
    </row>
    <row r="212" spans="2:10" x14ac:dyDescent="0.3">
      <c r="B212" s="8"/>
      <c r="C212" s="6"/>
      <c r="D212" s="7"/>
      <c r="E212" s="6"/>
      <c r="F212" s="7"/>
      <c r="G212" s="6"/>
      <c r="H212" s="7"/>
      <c r="I212" s="6"/>
      <c r="J212" s="7"/>
    </row>
    <row r="213" spans="2:10" x14ac:dyDescent="0.3">
      <c r="B213" s="8"/>
      <c r="C213" s="6"/>
      <c r="D213" s="7"/>
      <c r="E213" s="6"/>
      <c r="F213" s="7"/>
      <c r="G213" s="6"/>
      <c r="H213" s="7"/>
      <c r="I213" s="6"/>
      <c r="J213" s="7"/>
    </row>
    <row r="214" spans="2:10" x14ac:dyDescent="0.3">
      <c r="B214" s="8"/>
      <c r="C214" s="6"/>
      <c r="D214" s="7"/>
      <c r="E214" s="6"/>
      <c r="F214" s="7"/>
      <c r="G214" s="6"/>
      <c r="H214" s="7"/>
      <c r="I214" s="6"/>
      <c r="J214" s="7"/>
    </row>
    <row r="215" spans="2:10" x14ac:dyDescent="0.3">
      <c r="B215" s="8"/>
      <c r="C215" s="6"/>
      <c r="D215" s="7"/>
      <c r="E215" s="6"/>
      <c r="F215" s="7"/>
      <c r="G215" s="6"/>
      <c r="H215" s="7"/>
      <c r="I215" s="6"/>
      <c r="J215" s="7"/>
    </row>
    <row r="216" spans="2:10" x14ac:dyDescent="0.3">
      <c r="B216" s="8"/>
      <c r="C216" s="6"/>
      <c r="D216" s="7"/>
      <c r="E216" s="6"/>
      <c r="F216" s="7"/>
      <c r="G216" s="6"/>
      <c r="H216" s="7"/>
      <c r="I216" s="6"/>
      <c r="J216" s="7"/>
    </row>
    <row r="217" spans="2:10" x14ac:dyDescent="0.3">
      <c r="B217" s="8"/>
      <c r="C217" s="6"/>
      <c r="D217" s="7"/>
      <c r="E217" s="6"/>
      <c r="F217" s="7"/>
      <c r="G217" s="6"/>
      <c r="H217" s="7"/>
      <c r="I217" s="6"/>
      <c r="J217" s="7"/>
    </row>
    <row r="218" spans="2:10" x14ac:dyDescent="0.3">
      <c r="B218" s="8"/>
      <c r="C218" s="6"/>
      <c r="D218" s="7"/>
      <c r="E218" s="6"/>
      <c r="F218" s="7"/>
      <c r="G218" s="6"/>
      <c r="H218" s="7"/>
      <c r="I218" s="6"/>
      <c r="J218" s="7"/>
    </row>
    <row r="219" spans="2:10" x14ac:dyDescent="0.3">
      <c r="B219" s="8"/>
      <c r="C219" s="6"/>
      <c r="D219" s="7"/>
      <c r="E219" s="6"/>
      <c r="F219" s="7"/>
      <c r="G219" s="6"/>
      <c r="H219" s="7"/>
      <c r="I219" s="6"/>
      <c r="J219" s="7"/>
    </row>
    <row r="220" spans="2:10" x14ac:dyDescent="0.3">
      <c r="B220" s="8"/>
      <c r="C220" s="6"/>
      <c r="D220" s="7"/>
      <c r="E220" s="6"/>
      <c r="F220" s="7"/>
      <c r="G220" s="6"/>
      <c r="H220" s="7"/>
      <c r="I220" s="6"/>
      <c r="J220" s="7"/>
    </row>
    <row r="221" spans="2:10" x14ac:dyDescent="0.3">
      <c r="B221" s="8"/>
      <c r="C221" s="6"/>
      <c r="D221" s="7"/>
      <c r="E221" s="6"/>
      <c r="F221" s="7"/>
      <c r="G221" s="6"/>
      <c r="H221" s="7"/>
      <c r="I221" s="6"/>
      <c r="J221" s="7"/>
    </row>
    <row r="222" spans="2:10" x14ac:dyDescent="0.3">
      <c r="B222" s="8"/>
      <c r="C222" s="6"/>
      <c r="D222" s="7"/>
      <c r="E222" s="6"/>
      <c r="F222" s="7"/>
      <c r="G222" s="6"/>
      <c r="H222" s="7"/>
      <c r="I222" s="6"/>
      <c r="J222" s="7"/>
    </row>
    <row r="223" spans="2:10" x14ac:dyDescent="0.3">
      <c r="B223" s="8"/>
      <c r="C223" s="6"/>
      <c r="D223" s="7"/>
      <c r="E223" s="6"/>
      <c r="F223" s="7"/>
      <c r="G223" s="6"/>
      <c r="H223" s="7"/>
      <c r="I223" s="6"/>
      <c r="J223" s="7"/>
    </row>
    <row r="224" spans="2:10" x14ac:dyDescent="0.3">
      <c r="B224" s="8"/>
      <c r="C224" s="6"/>
      <c r="D224" s="7"/>
      <c r="E224" s="6"/>
      <c r="F224" s="7"/>
      <c r="G224" s="6"/>
      <c r="H224" s="7"/>
      <c r="I224" s="6"/>
      <c r="J224" s="7"/>
    </row>
    <row r="225" spans="2:10" x14ac:dyDescent="0.3">
      <c r="B225" s="8"/>
      <c r="C225" s="6"/>
      <c r="D225" s="7"/>
      <c r="E225" s="6"/>
      <c r="F225" s="7"/>
      <c r="G225" s="6"/>
      <c r="H225" s="7"/>
      <c r="I225" s="6"/>
      <c r="J225" s="7"/>
    </row>
    <row r="226" spans="2:10" x14ac:dyDescent="0.3">
      <c r="B226" s="8"/>
      <c r="C226" s="6"/>
      <c r="D226" s="7"/>
      <c r="E226" s="6"/>
      <c r="F226" s="7"/>
      <c r="G226" s="6"/>
      <c r="H226" s="7"/>
      <c r="I226" s="6"/>
      <c r="J226" s="7"/>
    </row>
    <row r="227" spans="2:10" x14ac:dyDescent="0.3">
      <c r="B227" s="8"/>
      <c r="C227" s="6"/>
      <c r="D227" s="7"/>
      <c r="E227" s="6"/>
      <c r="F227" s="7"/>
      <c r="G227" s="6"/>
      <c r="H227" s="7"/>
      <c r="I227" s="6"/>
      <c r="J227" s="7"/>
    </row>
    <row r="228" spans="2:10" x14ac:dyDescent="0.3">
      <c r="B228" s="8"/>
      <c r="C228" s="6"/>
      <c r="D228" s="7"/>
      <c r="E228" s="6"/>
      <c r="F228" s="7"/>
      <c r="G228" s="6"/>
      <c r="H228" s="7"/>
      <c r="I228" s="6"/>
      <c r="J228" s="7"/>
    </row>
    <row r="229" spans="2:10" x14ac:dyDescent="0.3">
      <c r="B229" s="8"/>
      <c r="C229" s="6"/>
      <c r="D229" s="7"/>
      <c r="E229" s="6"/>
      <c r="F229" s="7"/>
      <c r="G229" s="6"/>
      <c r="H229" s="7"/>
      <c r="I229" s="6"/>
      <c r="J229" s="7"/>
    </row>
    <row r="230" spans="2:10" x14ac:dyDescent="0.3">
      <c r="B230" s="8"/>
      <c r="C230" s="6"/>
      <c r="D230" s="7"/>
      <c r="E230" s="6"/>
      <c r="F230" s="7"/>
      <c r="G230" s="6"/>
      <c r="H230" s="7"/>
      <c r="I230" s="6"/>
      <c r="J230" s="7"/>
    </row>
    <row r="231" spans="2:10" x14ac:dyDescent="0.3">
      <c r="B231" s="8"/>
      <c r="C231" s="6"/>
      <c r="D231" s="7"/>
      <c r="E231" s="6"/>
      <c r="F231" s="7"/>
      <c r="G231" s="6"/>
      <c r="H231" s="7"/>
      <c r="I231" s="6"/>
      <c r="J231" s="7"/>
    </row>
    <row r="232" spans="2:10" x14ac:dyDescent="0.3">
      <c r="B232" s="8"/>
      <c r="C232" s="6"/>
      <c r="D232" s="7"/>
      <c r="E232" s="6"/>
      <c r="F232" s="7"/>
      <c r="G232" s="6"/>
      <c r="H232" s="7"/>
      <c r="I232" s="6"/>
      <c r="J232" s="7"/>
    </row>
    <row r="233" spans="2:10" x14ac:dyDescent="0.3">
      <c r="B233" s="8"/>
      <c r="C233" s="6"/>
      <c r="D233" s="7"/>
      <c r="E233" s="6"/>
      <c r="F233" s="7"/>
      <c r="G233" s="6"/>
      <c r="H233" s="7"/>
      <c r="I233" s="6"/>
      <c r="J233" s="7"/>
    </row>
    <row r="234" spans="2:10" x14ac:dyDescent="0.3">
      <c r="B234" s="8"/>
      <c r="C234" s="6"/>
      <c r="D234" s="7"/>
      <c r="E234" s="6"/>
      <c r="F234" s="7"/>
      <c r="G234" s="6"/>
      <c r="H234" s="7"/>
      <c r="I234" s="6"/>
      <c r="J234" s="7"/>
    </row>
    <row r="235" spans="2:10" x14ac:dyDescent="0.3">
      <c r="B235" s="8"/>
      <c r="C235" s="6"/>
      <c r="D235" s="7"/>
      <c r="E235" s="6"/>
      <c r="F235" s="7"/>
      <c r="G235" s="6"/>
      <c r="H235" s="7"/>
      <c r="I235" s="6"/>
      <c r="J235" s="7"/>
    </row>
    <row r="236" spans="2:10" x14ac:dyDescent="0.3">
      <c r="B236" s="8"/>
      <c r="C236" s="6"/>
      <c r="D236" s="7"/>
      <c r="E236" s="6"/>
      <c r="F236" s="7"/>
      <c r="G236" s="6"/>
      <c r="H236" s="7"/>
      <c r="I236" s="6"/>
      <c r="J236" s="7"/>
    </row>
    <row r="237" spans="2:10" x14ac:dyDescent="0.3">
      <c r="B237" s="8"/>
      <c r="C237" s="6"/>
      <c r="D237" s="7"/>
      <c r="E237" s="6"/>
      <c r="F237" s="7"/>
      <c r="G237" s="6"/>
      <c r="H237" s="7"/>
      <c r="I237" s="6"/>
      <c r="J237" s="7"/>
    </row>
    <row r="238" spans="2:10" x14ac:dyDescent="0.3">
      <c r="B238" s="8"/>
      <c r="C238" s="6"/>
      <c r="D238" s="7"/>
      <c r="E238" s="6"/>
      <c r="F238" s="7"/>
      <c r="G238" s="6"/>
      <c r="H238" s="7"/>
      <c r="I238" s="6"/>
      <c r="J238" s="7"/>
    </row>
    <row r="239" spans="2:10" x14ac:dyDescent="0.3">
      <c r="B239" s="8"/>
      <c r="C239" s="6"/>
      <c r="D239" s="7"/>
      <c r="E239" s="6"/>
      <c r="F239" s="7"/>
      <c r="G239" s="6"/>
      <c r="H239" s="7"/>
      <c r="I239" s="6"/>
      <c r="J239" s="7"/>
    </row>
    <row r="240" spans="2:10" x14ac:dyDescent="0.3">
      <c r="B240" s="8"/>
      <c r="C240" s="6"/>
      <c r="D240" s="7"/>
      <c r="E240" s="6"/>
      <c r="F240" s="7"/>
      <c r="G240" s="6"/>
      <c r="H240" s="7"/>
      <c r="I240" s="6"/>
      <c r="J240" s="7"/>
    </row>
    <row r="241" spans="2:10" x14ac:dyDescent="0.3">
      <c r="B241" s="8"/>
      <c r="C241" s="6"/>
      <c r="D241" s="7"/>
      <c r="E241" s="6"/>
      <c r="F241" s="7"/>
      <c r="G241" s="6"/>
      <c r="H241" s="7"/>
      <c r="I241" s="6"/>
      <c r="J241" s="7"/>
    </row>
    <row r="242" spans="2:10" x14ac:dyDescent="0.3">
      <c r="B242" s="8"/>
      <c r="C242" s="6"/>
      <c r="D242" s="7"/>
      <c r="E242" s="6"/>
      <c r="F242" s="7"/>
      <c r="G242" s="6"/>
      <c r="H242" s="7"/>
      <c r="I242" s="6"/>
      <c r="J242" s="7"/>
    </row>
    <row r="243" spans="2:10" x14ac:dyDescent="0.3">
      <c r="B243" s="8"/>
      <c r="C243" s="6"/>
      <c r="D243" s="7"/>
      <c r="E243" s="6"/>
      <c r="F243" s="7"/>
      <c r="G243" s="6"/>
      <c r="H243" s="7"/>
      <c r="I243" s="6"/>
      <c r="J243" s="7"/>
    </row>
    <row r="244" spans="2:10" x14ac:dyDescent="0.3">
      <c r="B244" s="8"/>
      <c r="C244" s="6"/>
      <c r="D244" s="7"/>
      <c r="E244" s="6"/>
      <c r="F244" s="7"/>
      <c r="G244" s="6"/>
      <c r="H244" s="7"/>
      <c r="I244" s="6"/>
      <c r="J244" s="7"/>
    </row>
    <row r="245" spans="2:10" x14ac:dyDescent="0.3">
      <c r="B245" s="8"/>
      <c r="C245" s="6"/>
      <c r="D245" s="7"/>
      <c r="E245" s="6"/>
      <c r="F245" s="7"/>
      <c r="G245" s="6"/>
      <c r="H245" s="7"/>
      <c r="I245" s="6"/>
      <c r="J245" s="7"/>
    </row>
    <row r="246" spans="2:10" x14ac:dyDescent="0.3">
      <c r="B246" s="8"/>
      <c r="C246" s="6"/>
      <c r="D246" s="7"/>
      <c r="E246" s="6"/>
      <c r="F246" s="7"/>
      <c r="G246" s="6"/>
      <c r="H246" s="7"/>
      <c r="I246" s="6"/>
      <c r="J246" s="7"/>
    </row>
    <row r="247" spans="2:10" x14ac:dyDescent="0.3">
      <c r="B247" s="8"/>
      <c r="C247" s="6"/>
      <c r="D247" s="7"/>
      <c r="E247" s="6"/>
      <c r="F247" s="7"/>
      <c r="G247" s="6"/>
      <c r="H247" s="7"/>
      <c r="I247" s="6"/>
      <c r="J247" s="7"/>
    </row>
    <row r="248" spans="2:10" x14ac:dyDescent="0.3">
      <c r="B248" s="8"/>
      <c r="C248" s="6"/>
      <c r="D248" s="7"/>
      <c r="E248" s="6"/>
      <c r="F248" s="7"/>
      <c r="G248" s="6"/>
      <c r="H248" s="7"/>
      <c r="I248" s="6"/>
      <c r="J248" s="7"/>
    </row>
    <row r="249" spans="2:10" x14ac:dyDescent="0.3">
      <c r="B249" s="8"/>
      <c r="C249" s="6"/>
      <c r="D249" s="7"/>
      <c r="E249" s="6"/>
      <c r="F249" s="7"/>
      <c r="G249" s="6"/>
      <c r="H249" s="7"/>
      <c r="I249" s="6"/>
      <c r="J249" s="7"/>
    </row>
    <row r="250" spans="2:10" x14ac:dyDescent="0.3">
      <c r="B250" s="8"/>
      <c r="C250" s="6"/>
      <c r="D250" s="7"/>
      <c r="E250" s="6"/>
      <c r="F250" s="7"/>
      <c r="G250" s="6"/>
      <c r="H250" s="7"/>
      <c r="I250" s="6"/>
      <c r="J250" s="7"/>
    </row>
    <row r="251" spans="2:10" x14ac:dyDescent="0.3">
      <c r="B251" s="8"/>
      <c r="C251" s="6"/>
      <c r="D251" s="7"/>
      <c r="E251" s="6"/>
      <c r="F251" s="7"/>
      <c r="G251" s="6"/>
      <c r="H251" s="7"/>
      <c r="I251" s="6"/>
      <c r="J251" s="7"/>
    </row>
    <row r="252" spans="2:10" x14ac:dyDescent="0.3">
      <c r="B252" s="8"/>
      <c r="C252" s="6"/>
      <c r="D252" s="7"/>
      <c r="E252" s="6"/>
      <c r="F252" s="7"/>
      <c r="G252" s="6"/>
      <c r="H252" s="7"/>
      <c r="I252" s="6"/>
      <c r="J252" s="7"/>
    </row>
    <row r="253" spans="2:10" x14ac:dyDescent="0.3">
      <c r="B253" s="8"/>
      <c r="C253" s="6"/>
      <c r="D253" s="7"/>
      <c r="E253" s="6"/>
      <c r="F253" s="7"/>
      <c r="G253" s="6"/>
      <c r="H253" s="7"/>
      <c r="I253" s="6"/>
      <c r="J253" s="7"/>
    </row>
    <row r="254" spans="2:10" x14ac:dyDescent="0.3">
      <c r="B254" s="8"/>
      <c r="C254" s="6"/>
      <c r="D254" s="7"/>
      <c r="E254" s="6"/>
      <c r="F254" s="7"/>
      <c r="G254" s="6"/>
      <c r="H254" s="7"/>
      <c r="I254" s="6"/>
      <c r="J254" s="7"/>
    </row>
    <row r="255" spans="2:10" x14ac:dyDescent="0.3">
      <c r="B255" s="8"/>
      <c r="C255" s="6"/>
      <c r="D255" s="7"/>
      <c r="E255" s="6"/>
      <c r="F255" s="7"/>
      <c r="G255" s="6"/>
      <c r="H255" s="7"/>
      <c r="I255" s="6"/>
      <c r="J255" s="7"/>
    </row>
    <row r="256" spans="2:10" x14ac:dyDescent="0.3">
      <c r="B256" s="8"/>
      <c r="C256" s="6"/>
      <c r="D256" s="7"/>
      <c r="E256" s="6"/>
      <c r="F256" s="7"/>
      <c r="G256" s="6"/>
      <c r="H256" s="7"/>
      <c r="I256" s="6"/>
      <c r="J256" s="7"/>
    </row>
    <row r="257" spans="2:10" x14ac:dyDescent="0.3">
      <c r="B257" s="8"/>
      <c r="C257" s="6"/>
      <c r="D257" s="7"/>
      <c r="E257" s="6"/>
      <c r="F257" s="7"/>
      <c r="G257" s="6"/>
      <c r="H257" s="7"/>
      <c r="I257" s="6"/>
      <c r="J257" s="7"/>
    </row>
    <row r="258" spans="2:10" x14ac:dyDescent="0.3">
      <c r="B258" s="8"/>
      <c r="C258" s="6"/>
      <c r="D258" s="7"/>
      <c r="E258" s="6"/>
      <c r="F258" s="7"/>
      <c r="G258" s="6"/>
      <c r="H258" s="7"/>
      <c r="I258" s="6"/>
      <c r="J258" s="7"/>
    </row>
    <row r="259" spans="2:10" x14ac:dyDescent="0.3">
      <c r="B259" s="8"/>
      <c r="C259" s="6"/>
      <c r="D259" s="7"/>
      <c r="E259" s="6"/>
      <c r="F259" s="7"/>
      <c r="G259" s="6"/>
      <c r="H259" s="7"/>
      <c r="I259" s="6"/>
      <c r="J259" s="7"/>
    </row>
    <row r="260" spans="2:10" x14ac:dyDescent="0.3">
      <c r="B260" s="8"/>
      <c r="C260" s="6"/>
      <c r="D260" s="7"/>
      <c r="E260" s="6"/>
      <c r="F260" s="7"/>
      <c r="G260" s="6"/>
      <c r="H260" s="7"/>
      <c r="I260" s="6"/>
      <c r="J260" s="7"/>
    </row>
    <row r="261" spans="2:10" x14ac:dyDescent="0.3">
      <c r="B261" s="8"/>
      <c r="C261" s="6"/>
      <c r="D261" s="7"/>
      <c r="E261" s="6"/>
      <c r="F261" s="7"/>
      <c r="G261" s="6"/>
      <c r="H261" s="7"/>
      <c r="I261" s="6"/>
      <c r="J261" s="7"/>
    </row>
    <row r="262" spans="2:10" x14ac:dyDescent="0.3">
      <c r="B262" s="8"/>
      <c r="C262" s="6"/>
      <c r="D262" s="7"/>
      <c r="E262" s="6"/>
      <c r="F262" s="7"/>
      <c r="G262" s="6"/>
      <c r="H262" s="7"/>
      <c r="I262" s="6"/>
      <c r="J262" s="7"/>
    </row>
    <row r="263" spans="2:10" x14ac:dyDescent="0.3">
      <c r="B263" s="8"/>
      <c r="C263" s="6"/>
      <c r="D263" s="7"/>
      <c r="E263" s="6"/>
      <c r="F263" s="7"/>
      <c r="G263" s="6"/>
      <c r="H263" s="7"/>
      <c r="I263" s="6"/>
      <c r="J263" s="7"/>
    </row>
    <row r="264" spans="2:10" x14ac:dyDescent="0.3">
      <c r="B264" s="8"/>
      <c r="C264" s="6"/>
      <c r="D264" s="7"/>
      <c r="E264" s="6"/>
      <c r="F264" s="7"/>
      <c r="G264" s="6"/>
      <c r="H264" s="7"/>
      <c r="I264" s="6"/>
      <c r="J264" s="7"/>
    </row>
    <row r="265" spans="2:10" x14ac:dyDescent="0.3">
      <c r="B265" s="8"/>
      <c r="C265" s="6"/>
      <c r="D265" s="7"/>
      <c r="E265" s="6"/>
      <c r="F265" s="7"/>
      <c r="G265" s="6"/>
      <c r="H265" s="7"/>
      <c r="I265" s="6"/>
      <c r="J265" s="7"/>
    </row>
    <row r="266" spans="2:10" x14ac:dyDescent="0.3">
      <c r="B266" s="8"/>
      <c r="C266" s="6"/>
      <c r="D266" s="7"/>
      <c r="E266" s="6"/>
      <c r="F266" s="7"/>
      <c r="G266" s="6"/>
      <c r="H266" s="7"/>
      <c r="I266" s="6"/>
      <c r="J266" s="7"/>
    </row>
    <row r="267" spans="2:10" x14ac:dyDescent="0.3">
      <c r="B267" s="8"/>
      <c r="C267" s="6"/>
      <c r="D267" s="7"/>
      <c r="E267" s="6"/>
      <c r="F267" s="7"/>
      <c r="G267" s="6"/>
      <c r="H267" s="7"/>
      <c r="I267" s="6"/>
      <c r="J267" s="7"/>
    </row>
    <row r="268" spans="2:10" x14ac:dyDescent="0.3">
      <c r="B268" s="8"/>
      <c r="C268" s="6"/>
      <c r="D268" s="7"/>
      <c r="E268" s="6"/>
      <c r="F268" s="7"/>
      <c r="G268" s="6"/>
      <c r="H268" s="7"/>
      <c r="I268" s="6"/>
      <c r="J268" s="7"/>
    </row>
    <row r="269" spans="2:10" x14ac:dyDescent="0.3">
      <c r="B269" s="8"/>
      <c r="C269" s="6"/>
      <c r="D269" s="7"/>
      <c r="E269" s="6"/>
      <c r="F269" s="7"/>
      <c r="G269" s="6"/>
      <c r="H269" s="7"/>
      <c r="I269" s="6"/>
      <c r="J269" s="7"/>
    </row>
    <row r="270" spans="2:10" x14ac:dyDescent="0.3">
      <c r="B270" s="8"/>
      <c r="C270" s="6"/>
      <c r="D270" s="7"/>
      <c r="E270" s="6"/>
      <c r="F270" s="7"/>
      <c r="G270" s="6"/>
      <c r="H270" s="7"/>
      <c r="I270" s="6"/>
      <c r="J270" s="7"/>
    </row>
    <row r="271" spans="2:10" x14ac:dyDescent="0.3">
      <c r="B271" s="8"/>
      <c r="C271" s="6"/>
      <c r="D271" s="7"/>
      <c r="E271" s="6"/>
      <c r="F271" s="7"/>
      <c r="G271" s="6"/>
      <c r="H271" s="7"/>
      <c r="I271" s="6"/>
      <c r="J271" s="7"/>
    </row>
    <row r="272" spans="2:10" x14ac:dyDescent="0.3">
      <c r="B272" s="8"/>
      <c r="C272" s="6"/>
      <c r="D272" s="7"/>
      <c r="E272" s="6"/>
      <c r="F272" s="7"/>
      <c r="G272" s="6"/>
      <c r="H272" s="7"/>
      <c r="I272" s="6"/>
      <c r="J272" s="7"/>
    </row>
    <row r="273" spans="2:10" x14ac:dyDescent="0.3">
      <c r="B273" s="8"/>
      <c r="C273" s="6"/>
      <c r="D273" s="7"/>
      <c r="E273" s="6"/>
      <c r="F273" s="7"/>
      <c r="G273" s="6"/>
      <c r="H273" s="7"/>
      <c r="I273" s="6"/>
      <c r="J273" s="7"/>
    </row>
    <row r="274" spans="2:10" x14ac:dyDescent="0.3">
      <c r="B274" s="8"/>
      <c r="C274" s="6"/>
      <c r="D274" s="7"/>
      <c r="E274" s="6"/>
      <c r="F274" s="7"/>
      <c r="G274" s="6"/>
      <c r="H274" s="7"/>
      <c r="I274" s="6"/>
      <c r="J274" s="7"/>
    </row>
    <row r="275" spans="2:10" x14ac:dyDescent="0.3">
      <c r="B275" s="8"/>
      <c r="C275" s="6"/>
      <c r="D275" s="7"/>
      <c r="E275" s="6"/>
      <c r="F275" s="7"/>
      <c r="G275" s="6"/>
      <c r="H275" s="7"/>
      <c r="I275" s="6"/>
      <c r="J275" s="7"/>
    </row>
    <row r="276" spans="2:10" x14ac:dyDescent="0.3">
      <c r="B276" s="8"/>
      <c r="C276" s="6"/>
      <c r="D276" s="7"/>
      <c r="E276" s="6"/>
      <c r="F276" s="7"/>
      <c r="G276" s="6"/>
      <c r="H276" s="7"/>
      <c r="I276" s="6"/>
      <c r="J276" s="7"/>
    </row>
    <row r="277" spans="2:10" x14ac:dyDescent="0.3">
      <c r="B277" s="8"/>
      <c r="C277" s="6"/>
      <c r="D277" s="7"/>
      <c r="E277" s="6"/>
      <c r="F277" s="7"/>
      <c r="G277" s="6"/>
      <c r="H277" s="7"/>
      <c r="I277" s="6"/>
      <c r="J277" s="7"/>
    </row>
    <row r="278" spans="2:10" x14ac:dyDescent="0.3">
      <c r="B278" s="8"/>
      <c r="C278" s="6"/>
      <c r="D278" s="7"/>
      <c r="E278" s="6"/>
      <c r="F278" s="7"/>
      <c r="G278" s="6"/>
      <c r="H278" s="7"/>
      <c r="I278" s="6"/>
      <c r="J278" s="7"/>
    </row>
    <row r="279" spans="2:10" x14ac:dyDescent="0.3">
      <c r="B279" s="8"/>
      <c r="C279" s="6"/>
      <c r="D279" s="7"/>
      <c r="E279" s="6"/>
      <c r="F279" s="7"/>
      <c r="G279" s="6"/>
      <c r="H279" s="7"/>
      <c r="I279" s="6"/>
      <c r="J279" s="7"/>
    </row>
    <row r="280" spans="2:10" x14ac:dyDescent="0.3">
      <c r="B280" s="8"/>
      <c r="C280" s="6"/>
      <c r="D280" s="7"/>
      <c r="E280" s="6"/>
      <c r="F280" s="7"/>
      <c r="G280" s="6"/>
      <c r="H280" s="7"/>
      <c r="I280" s="6"/>
      <c r="J280" s="7"/>
    </row>
    <row r="281" spans="2:10" x14ac:dyDescent="0.3">
      <c r="B281" s="8"/>
      <c r="C281" s="6"/>
      <c r="D281" s="7"/>
      <c r="E281" s="6"/>
      <c r="F281" s="7"/>
      <c r="G281" s="6"/>
      <c r="H281" s="7"/>
      <c r="I281" s="6"/>
      <c r="J281" s="7"/>
    </row>
    <row r="282" spans="2:10" x14ac:dyDescent="0.3">
      <c r="B282" s="8"/>
      <c r="C282" s="6"/>
      <c r="D282" s="7"/>
      <c r="E282" s="6"/>
      <c r="F282" s="7"/>
      <c r="G282" s="6"/>
      <c r="H282" s="7"/>
      <c r="I282" s="6"/>
      <c r="J282" s="7"/>
    </row>
    <row r="283" spans="2:10" x14ac:dyDescent="0.3">
      <c r="B283" s="8"/>
      <c r="C283" s="6"/>
      <c r="D283" s="7"/>
      <c r="E283" s="6"/>
      <c r="F283" s="7"/>
      <c r="G283" s="6"/>
      <c r="H283" s="7"/>
      <c r="I283" s="6"/>
      <c r="J283" s="7"/>
    </row>
    <row r="284" spans="2:10" x14ac:dyDescent="0.3">
      <c r="B284" s="8"/>
      <c r="C284" s="6"/>
      <c r="D284" s="7"/>
      <c r="E284" s="6"/>
      <c r="F284" s="7"/>
      <c r="G284" s="6"/>
      <c r="H284" s="7"/>
      <c r="I284" s="6"/>
      <c r="J284" s="7"/>
    </row>
    <row r="285" spans="2:10" x14ac:dyDescent="0.3">
      <c r="B285" s="8"/>
      <c r="C285" s="6"/>
      <c r="D285" s="7"/>
      <c r="E285" s="6"/>
      <c r="F285" s="7"/>
      <c r="G285" s="6"/>
      <c r="H285" s="7"/>
      <c r="I285" s="6"/>
      <c r="J285" s="7"/>
    </row>
    <row r="286" spans="2:10" x14ac:dyDescent="0.3">
      <c r="B286" s="8"/>
      <c r="C286" s="6"/>
      <c r="D286" s="7"/>
      <c r="E286" s="6"/>
      <c r="F286" s="7"/>
      <c r="G286" s="6"/>
      <c r="H286" s="7"/>
      <c r="I286" s="6"/>
      <c r="J286" s="7"/>
    </row>
    <row r="287" spans="2:10" x14ac:dyDescent="0.3">
      <c r="B287" s="8"/>
      <c r="C287" s="6"/>
      <c r="D287" s="7"/>
      <c r="E287" s="6"/>
      <c r="F287" s="7"/>
      <c r="G287" s="6"/>
      <c r="H287" s="7"/>
      <c r="I287" s="6"/>
      <c r="J287" s="7"/>
    </row>
    <row r="288" spans="2:10" x14ac:dyDescent="0.3">
      <c r="B288" s="8"/>
      <c r="C288" s="6"/>
      <c r="D288" s="7"/>
      <c r="E288" s="6"/>
      <c r="F288" s="7"/>
      <c r="G288" s="6"/>
      <c r="H288" s="7"/>
      <c r="I288" s="6"/>
      <c r="J288" s="7"/>
    </row>
    <row r="289" spans="2:10" x14ac:dyDescent="0.3">
      <c r="B289" s="8"/>
      <c r="C289" s="6"/>
      <c r="D289" s="7"/>
      <c r="E289" s="6"/>
      <c r="F289" s="7"/>
      <c r="G289" s="6"/>
      <c r="H289" s="7"/>
      <c r="I289" s="6"/>
      <c r="J289" s="7"/>
    </row>
    <row r="290" spans="2:10" x14ac:dyDescent="0.3">
      <c r="B290" s="8"/>
      <c r="C290" s="6"/>
      <c r="D290" s="7"/>
      <c r="E290" s="6"/>
      <c r="F290" s="7"/>
      <c r="G290" s="6"/>
      <c r="H290" s="7"/>
      <c r="I290" s="6"/>
      <c r="J290" s="7"/>
    </row>
    <row r="291" spans="2:10" x14ac:dyDescent="0.3">
      <c r="B291" s="8"/>
      <c r="C291" s="6"/>
      <c r="D291" s="7"/>
      <c r="E291" s="6"/>
      <c r="F291" s="7"/>
      <c r="G291" s="6"/>
      <c r="H291" s="7"/>
      <c r="I291" s="6"/>
      <c r="J291" s="7"/>
    </row>
    <row r="292" spans="2:10" x14ac:dyDescent="0.3">
      <c r="B292" s="8"/>
      <c r="C292" s="6"/>
      <c r="D292" s="7"/>
      <c r="E292" s="6"/>
      <c r="F292" s="7"/>
      <c r="G292" s="6"/>
      <c r="H292" s="7"/>
      <c r="I292" s="6"/>
      <c r="J292" s="7"/>
    </row>
    <row r="293" spans="2:10" x14ac:dyDescent="0.3">
      <c r="B293" s="8"/>
      <c r="C293" s="6"/>
      <c r="D293" s="7"/>
      <c r="E293" s="6"/>
      <c r="F293" s="7"/>
      <c r="G293" s="6"/>
      <c r="H293" s="7"/>
      <c r="I293" s="6"/>
      <c r="J293" s="7"/>
    </row>
    <row r="294" spans="2:10" x14ac:dyDescent="0.3">
      <c r="B294" s="8"/>
      <c r="C294" s="6"/>
      <c r="D294" s="7"/>
      <c r="E294" s="6"/>
      <c r="F294" s="7"/>
      <c r="G294" s="6"/>
      <c r="H294" s="7"/>
      <c r="I294" s="6"/>
      <c r="J294" s="7"/>
    </row>
    <row r="295" spans="2:10" x14ac:dyDescent="0.3">
      <c r="B295" s="8"/>
      <c r="C295" s="6"/>
      <c r="D295" s="7"/>
      <c r="E295" s="6"/>
      <c r="F295" s="7"/>
      <c r="G295" s="6"/>
      <c r="H295" s="7"/>
      <c r="I295" s="6"/>
      <c r="J295" s="7"/>
    </row>
    <row r="296" spans="2:10" x14ac:dyDescent="0.3">
      <c r="B296" s="8"/>
      <c r="C296" s="6"/>
      <c r="D296" s="7"/>
      <c r="E296" s="6"/>
      <c r="F296" s="7"/>
      <c r="G296" s="6"/>
      <c r="H296" s="7"/>
      <c r="I296" s="6"/>
      <c r="J296" s="7"/>
    </row>
    <row r="297" spans="2:10" x14ac:dyDescent="0.3">
      <c r="B297" s="8"/>
      <c r="C297" s="6"/>
      <c r="D297" s="7"/>
      <c r="E297" s="6"/>
      <c r="F297" s="7"/>
      <c r="G297" s="6"/>
      <c r="H297" s="7"/>
      <c r="I297" s="6"/>
      <c r="J297" s="7"/>
    </row>
    <row r="298" spans="2:10" x14ac:dyDescent="0.3">
      <c r="B298" s="8"/>
      <c r="C298" s="6"/>
      <c r="D298" s="7"/>
      <c r="E298" s="6"/>
      <c r="F298" s="7"/>
      <c r="G298" s="6"/>
      <c r="H298" s="7"/>
      <c r="I298" s="6"/>
      <c r="J298" s="7"/>
    </row>
    <row r="299" spans="2:10" x14ac:dyDescent="0.3">
      <c r="B299" s="8"/>
      <c r="C299" s="6"/>
      <c r="D299" s="7"/>
      <c r="E299" s="6"/>
      <c r="F299" s="7"/>
      <c r="G299" s="6"/>
      <c r="H299" s="7"/>
      <c r="I299" s="6"/>
      <c r="J299" s="7"/>
    </row>
    <row r="300" spans="2:10" x14ac:dyDescent="0.3">
      <c r="B300" s="8"/>
      <c r="C300" s="6"/>
      <c r="D300" s="7"/>
      <c r="E300" s="6"/>
      <c r="F300" s="7"/>
      <c r="G300" s="6"/>
      <c r="H300" s="7"/>
      <c r="I300" s="6"/>
      <c r="J300" s="7"/>
    </row>
    <row r="301" spans="2:10" x14ac:dyDescent="0.3">
      <c r="B301" s="8"/>
      <c r="C301" s="6"/>
      <c r="D301" s="7"/>
      <c r="E301" s="6"/>
      <c r="F301" s="7"/>
      <c r="G301" s="6"/>
      <c r="H301" s="7"/>
      <c r="I301" s="6"/>
      <c r="J301" s="7"/>
    </row>
    <row r="302" spans="2:10" x14ac:dyDescent="0.3">
      <c r="B302" s="8"/>
      <c r="C302" s="6"/>
      <c r="D302" s="7"/>
      <c r="E302" s="6"/>
      <c r="F302" s="7"/>
      <c r="G302" s="6"/>
      <c r="H302" s="7"/>
      <c r="I302" s="6"/>
      <c r="J302" s="7"/>
    </row>
    <row r="303" spans="2:10" x14ac:dyDescent="0.3">
      <c r="B303" s="8"/>
      <c r="C303" s="6"/>
      <c r="D303" s="7"/>
      <c r="E303" s="6"/>
      <c r="F303" s="7"/>
      <c r="G303" s="6"/>
      <c r="H303" s="7"/>
      <c r="I303" s="6"/>
      <c r="J303" s="7"/>
    </row>
    <row r="304" spans="2:10" x14ac:dyDescent="0.3">
      <c r="B304" s="8"/>
      <c r="C304" s="6"/>
      <c r="D304" s="7"/>
      <c r="E304" s="6"/>
      <c r="F304" s="7"/>
      <c r="G304" s="6"/>
      <c r="H304" s="7"/>
      <c r="I304" s="6"/>
      <c r="J304" s="7"/>
    </row>
    <row r="305" spans="2:10" x14ac:dyDescent="0.3">
      <c r="B305" s="8"/>
      <c r="C305" s="6"/>
      <c r="D305" s="7"/>
      <c r="E305" s="6"/>
      <c r="F305" s="7"/>
      <c r="G305" s="6"/>
      <c r="H305" s="7"/>
      <c r="I305" s="6"/>
      <c r="J305" s="7"/>
    </row>
    <row r="306" spans="2:10" x14ac:dyDescent="0.3">
      <c r="B306" s="8"/>
      <c r="C306" s="6"/>
      <c r="D306" s="7"/>
      <c r="E306" s="6"/>
      <c r="F306" s="7"/>
      <c r="G306" s="6"/>
      <c r="H306" s="7"/>
      <c r="I306" s="6"/>
      <c r="J306" s="7"/>
    </row>
    <row r="307" spans="2:10" x14ac:dyDescent="0.3">
      <c r="B307" s="8"/>
      <c r="C307" s="6"/>
      <c r="D307" s="7"/>
      <c r="E307" s="6"/>
      <c r="F307" s="7"/>
      <c r="G307" s="6"/>
      <c r="H307" s="7"/>
      <c r="I307" s="6"/>
      <c r="J307" s="7"/>
    </row>
    <row r="308" spans="2:10" x14ac:dyDescent="0.3">
      <c r="B308" s="8"/>
      <c r="C308" s="6"/>
      <c r="D308" s="7"/>
      <c r="E308" s="6"/>
      <c r="F308" s="7"/>
      <c r="G308" s="6"/>
      <c r="H308" s="7"/>
      <c r="I308" s="6"/>
      <c r="J308" s="7"/>
    </row>
    <row r="309" spans="2:10" x14ac:dyDescent="0.3">
      <c r="B309" s="8"/>
      <c r="C309" s="6"/>
      <c r="D309" s="7"/>
      <c r="E309" s="6"/>
      <c r="F309" s="7"/>
      <c r="G309" s="6"/>
      <c r="H309" s="7"/>
      <c r="I309" s="6"/>
      <c r="J309" s="7"/>
    </row>
    <row r="310" spans="2:10" x14ac:dyDescent="0.3">
      <c r="B310" s="8"/>
      <c r="C310" s="6"/>
      <c r="D310" s="7"/>
      <c r="E310" s="6"/>
      <c r="F310" s="7"/>
      <c r="G310" s="6"/>
      <c r="H310" s="7"/>
      <c r="I310" s="6"/>
      <c r="J310" s="7"/>
    </row>
    <row r="311" spans="2:10" x14ac:dyDescent="0.3">
      <c r="B311" s="8"/>
      <c r="C311" s="6"/>
      <c r="D311" s="7"/>
      <c r="E311" s="6"/>
      <c r="F311" s="7"/>
      <c r="G311" s="6"/>
      <c r="H311" s="7"/>
      <c r="I311" s="6"/>
      <c r="J311" s="7"/>
    </row>
    <row r="312" spans="2:10" x14ac:dyDescent="0.3">
      <c r="B312" s="8"/>
      <c r="C312" s="6"/>
      <c r="D312" s="7"/>
      <c r="E312" s="6"/>
      <c r="F312" s="7"/>
      <c r="G312" s="6"/>
      <c r="H312" s="7"/>
      <c r="I312" s="6"/>
      <c r="J312" s="7"/>
    </row>
    <row r="313" spans="2:10" x14ac:dyDescent="0.3">
      <c r="B313" s="8"/>
      <c r="C313" s="6"/>
      <c r="D313" s="7"/>
      <c r="E313" s="6"/>
      <c r="F313" s="7"/>
      <c r="G313" s="6"/>
      <c r="H313" s="7"/>
      <c r="I313" s="6"/>
      <c r="J313" s="7"/>
    </row>
    <row r="314" spans="2:10" x14ac:dyDescent="0.3">
      <c r="B314" s="8"/>
      <c r="C314" s="6"/>
      <c r="D314" s="7"/>
      <c r="E314" s="6"/>
      <c r="F314" s="7"/>
      <c r="G314" s="6"/>
      <c r="H314" s="7"/>
      <c r="I314" s="6"/>
      <c r="J314" s="7"/>
    </row>
    <row r="315" spans="2:10" x14ac:dyDescent="0.3">
      <c r="B315" s="8"/>
      <c r="C315" s="6"/>
      <c r="D315" s="7"/>
      <c r="E315" s="6"/>
      <c r="F315" s="7"/>
      <c r="G315" s="6"/>
      <c r="H315" s="7"/>
      <c r="I315" s="6"/>
      <c r="J315" s="7"/>
    </row>
    <row r="316" spans="2:10" x14ac:dyDescent="0.3">
      <c r="B316" s="8"/>
      <c r="C316" s="6"/>
      <c r="D316" s="7"/>
      <c r="E316" s="6"/>
      <c r="F316" s="7"/>
      <c r="G316" s="6"/>
      <c r="H316" s="7"/>
      <c r="I316" s="6"/>
      <c r="J316" s="7"/>
    </row>
    <row r="317" spans="2:10" x14ac:dyDescent="0.3">
      <c r="B317" s="8"/>
      <c r="C317" s="6"/>
      <c r="D317" s="7"/>
      <c r="E317" s="6"/>
      <c r="F317" s="7"/>
      <c r="G317" s="6"/>
      <c r="H317" s="7"/>
      <c r="I317" s="6"/>
      <c r="J317" s="7"/>
    </row>
    <row r="318" spans="2:10" x14ac:dyDescent="0.3">
      <c r="B318" s="8"/>
      <c r="C318" s="6"/>
      <c r="D318" s="7"/>
      <c r="E318" s="6"/>
      <c r="F318" s="7"/>
      <c r="G318" s="6"/>
      <c r="H318" s="7"/>
      <c r="I318" s="6"/>
      <c r="J318" s="7"/>
    </row>
    <row r="319" spans="2:10" x14ac:dyDescent="0.3">
      <c r="B319" s="8"/>
      <c r="C319" s="6"/>
      <c r="D319" s="7"/>
      <c r="E319" s="6"/>
      <c r="F319" s="7"/>
      <c r="G319" s="6"/>
      <c r="H319" s="7"/>
      <c r="I319" s="6"/>
      <c r="J319" s="7"/>
    </row>
    <row r="320" spans="2:10" x14ac:dyDescent="0.3">
      <c r="B320" s="8"/>
      <c r="C320" s="6"/>
      <c r="D320" s="7"/>
      <c r="E320" s="6"/>
      <c r="F320" s="7"/>
      <c r="G320" s="6"/>
      <c r="H320" s="7"/>
      <c r="I320" s="6"/>
      <c r="J320" s="7"/>
    </row>
    <row r="321" spans="2:10" x14ac:dyDescent="0.3">
      <c r="B321" s="8"/>
      <c r="C321" s="6"/>
      <c r="D321" s="7"/>
      <c r="E321" s="6"/>
      <c r="F321" s="7"/>
      <c r="G321" s="6"/>
      <c r="H321" s="7"/>
      <c r="I321" s="6"/>
      <c r="J321" s="7"/>
    </row>
    <row r="322" spans="2:10" x14ac:dyDescent="0.3">
      <c r="B322" s="8"/>
      <c r="C322" s="6"/>
      <c r="D322" s="7"/>
      <c r="E322" s="6"/>
      <c r="F322" s="7"/>
      <c r="G322" s="6"/>
      <c r="H322" s="7"/>
      <c r="I322" s="6"/>
      <c r="J322" s="7"/>
    </row>
    <row r="323" spans="2:10" x14ac:dyDescent="0.3">
      <c r="B323" s="8"/>
      <c r="C323" s="6"/>
      <c r="D323" s="7"/>
      <c r="E323" s="6"/>
      <c r="F323" s="7"/>
      <c r="G323" s="6"/>
      <c r="H323" s="7"/>
      <c r="I323" s="6"/>
      <c r="J323" s="7"/>
    </row>
    <row r="324" spans="2:10" x14ac:dyDescent="0.3">
      <c r="B324" s="8"/>
      <c r="C324" s="6"/>
      <c r="D324" s="7"/>
      <c r="E324" s="6"/>
      <c r="F324" s="7"/>
      <c r="G324" s="6"/>
      <c r="H324" s="7"/>
      <c r="I324" s="6"/>
      <c r="J324" s="7"/>
    </row>
    <row r="325" spans="2:10" x14ac:dyDescent="0.3">
      <c r="B325" s="8"/>
      <c r="C325" s="6"/>
      <c r="D325" s="7"/>
      <c r="E325" s="6"/>
      <c r="F325" s="7"/>
      <c r="G325" s="6"/>
      <c r="H325" s="7"/>
      <c r="I325" s="6"/>
      <c r="J325" s="7"/>
    </row>
    <row r="326" spans="2:10" x14ac:dyDescent="0.3">
      <c r="B326" s="8"/>
      <c r="C326" s="6"/>
      <c r="D326" s="7"/>
      <c r="E326" s="6"/>
      <c r="F326" s="7"/>
      <c r="G326" s="6"/>
      <c r="H326" s="7"/>
      <c r="I326" s="6"/>
      <c r="J326" s="7"/>
    </row>
    <row r="327" spans="2:10" x14ac:dyDescent="0.3">
      <c r="B327" s="8"/>
      <c r="C327" s="6"/>
      <c r="D327" s="7"/>
      <c r="E327" s="6"/>
      <c r="F327" s="7"/>
      <c r="G327" s="6"/>
      <c r="H327" s="7"/>
      <c r="I327" s="6"/>
      <c r="J327" s="7"/>
    </row>
    <row r="328" spans="2:10" x14ac:dyDescent="0.3">
      <c r="B328" s="8"/>
      <c r="C328" s="6"/>
      <c r="D328" s="7"/>
      <c r="E328" s="6"/>
      <c r="F328" s="7"/>
      <c r="G328" s="6"/>
      <c r="H328" s="7"/>
      <c r="I328" s="6"/>
      <c r="J328" s="7"/>
    </row>
    <row r="329" spans="2:10" x14ac:dyDescent="0.3">
      <c r="B329" s="8"/>
      <c r="C329" s="6"/>
      <c r="D329" s="7"/>
      <c r="E329" s="6"/>
      <c r="F329" s="7"/>
      <c r="G329" s="6"/>
      <c r="H329" s="7"/>
      <c r="I329" s="6"/>
      <c r="J329" s="7"/>
    </row>
    <row r="330" spans="2:10" x14ac:dyDescent="0.3">
      <c r="B330" s="8"/>
      <c r="C330" s="6"/>
      <c r="D330" s="7"/>
      <c r="E330" s="6"/>
      <c r="F330" s="7"/>
      <c r="G330" s="6"/>
      <c r="H330" s="7"/>
      <c r="I330" s="6"/>
      <c r="J330" s="7"/>
    </row>
    <row r="331" spans="2:10" x14ac:dyDescent="0.3">
      <c r="B331" s="8"/>
      <c r="C331" s="6"/>
      <c r="D331" s="7"/>
      <c r="E331" s="6"/>
      <c r="F331" s="7"/>
      <c r="G331" s="6"/>
      <c r="H331" s="7"/>
      <c r="I331" s="6"/>
      <c r="J331" s="7"/>
    </row>
    <row r="332" spans="2:10" x14ac:dyDescent="0.3">
      <c r="B332" s="8"/>
      <c r="C332" s="6"/>
      <c r="D332" s="7"/>
      <c r="E332" s="6"/>
      <c r="F332" s="7"/>
      <c r="G332" s="6"/>
      <c r="H332" s="7"/>
      <c r="I332" s="6"/>
      <c r="J332" s="7"/>
    </row>
    <row r="333" spans="2:10" x14ac:dyDescent="0.3">
      <c r="B333" s="8"/>
      <c r="C333" s="6"/>
      <c r="D333" s="7"/>
      <c r="E333" s="6"/>
      <c r="F333" s="7"/>
      <c r="G333" s="6"/>
      <c r="H333" s="7"/>
      <c r="I333" s="6"/>
      <c r="J333" s="7"/>
    </row>
    <row r="334" spans="2:10" x14ac:dyDescent="0.3">
      <c r="B334" s="8"/>
      <c r="C334" s="6"/>
      <c r="D334" s="7"/>
      <c r="E334" s="6"/>
      <c r="F334" s="7"/>
      <c r="G334" s="6"/>
      <c r="H334" s="7"/>
      <c r="I334" s="6"/>
      <c r="J334" s="7"/>
    </row>
    <row r="335" spans="2:10" x14ac:dyDescent="0.3">
      <c r="B335" s="8"/>
      <c r="C335" s="6"/>
      <c r="D335" s="7"/>
      <c r="E335" s="6"/>
      <c r="F335" s="7"/>
      <c r="G335" s="6"/>
      <c r="H335" s="7"/>
      <c r="I335" s="6"/>
      <c r="J335" s="7"/>
    </row>
    <row r="336" spans="2:10" x14ac:dyDescent="0.3">
      <c r="B336" s="8"/>
      <c r="C336" s="6"/>
      <c r="D336" s="7"/>
      <c r="E336" s="6"/>
      <c r="F336" s="7"/>
      <c r="G336" s="6"/>
      <c r="H336" s="7"/>
      <c r="I336" s="6"/>
      <c r="J336" s="7"/>
    </row>
    <row r="337" spans="2:10" x14ac:dyDescent="0.3">
      <c r="B337" s="8"/>
      <c r="C337" s="6"/>
      <c r="D337" s="7"/>
      <c r="E337" s="6"/>
      <c r="F337" s="7"/>
      <c r="G337" s="6"/>
      <c r="H337" s="7"/>
      <c r="I337" s="6"/>
      <c r="J337" s="7"/>
    </row>
    <row r="338" spans="2:10" x14ac:dyDescent="0.3">
      <c r="B338" s="8"/>
      <c r="C338" s="6"/>
      <c r="D338" s="7"/>
      <c r="E338" s="6"/>
      <c r="F338" s="7"/>
      <c r="G338" s="6"/>
      <c r="H338" s="7"/>
      <c r="I338" s="6"/>
      <c r="J338" s="7"/>
    </row>
    <row r="339" spans="2:10" x14ac:dyDescent="0.3">
      <c r="B339" s="8"/>
      <c r="C339" s="6"/>
      <c r="D339" s="7"/>
      <c r="E339" s="6"/>
      <c r="F339" s="7"/>
      <c r="G339" s="6"/>
      <c r="H339" s="7"/>
      <c r="I339" s="6"/>
      <c r="J339" s="7"/>
    </row>
    <row r="340" spans="2:10" x14ac:dyDescent="0.3">
      <c r="B340" s="8"/>
      <c r="C340" s="6"/>
      <c r="D340" s="7"/>
      <c r="E340" s="6"/>
      <c r="F340" s="7"/>
      <c r="G340" s="6"/>
      <c r="H340" s="7"/>
      <c r="I340" s="6"/>
      <c r="J340" s="7"/>
    </row>
    <row r="341" spans="2:10" x14ac:dyDescent="0.3">
      <c r="B341" s="8"/>
      <c r="C341" s="6"/>
      <c r="D341" s="7"/>
      <c r="E341" s="6"/>
      <c r="F341" s="7"/>
      <c r="G341" s="6"/>
      <c r="H341" s="7"/>
      <c r="I341" s="6"/>
      <c r="J341" s="7"/>
    </row>
    <row r="342" spans="2:10" x14ac:dyDescent="0.3">
      <c r="B342" s="8"/>
      <c r="C342" s="6"/>
      <c r="D342" s="7"/>
      <c r="E342" s="6"/>
      <c r="F342" s="7"/>
      <c r="G342" s="6"/>
      <c r="H342" s="7"/>
      <c r="I342" s="6"/>
      <c r="J342" s="7"/>
    </row>
    <row r="343" spans="2:10" x14ac:dyDescent="0.3">
      <c r="B343" s="8"/>
      <c r="C343" s="6"/>
      <c r="D343" s="7"/>
      <c r="E343" s="6"/>
      <c r="F343" s="7"/>
      <c r="G343" s="6"/>
      <c r="H343" s="7"/>
      <c r="I343" s="6"/>
      <c r="J343" s="7"/>
    </row>
    <row r="344" spans="2:10" x14ac:dyDescent="0.3">
      <c r="B344" s="8"/>
      <c r="C344" s="6"/>
      <c r="D344" s="7"/>
      <c r="E344" s="6"/>
      <c r="F344" s="7"/>
      <c r="G344" s="6"/>
      <c r="H344" s="7"/>
      <c r="I344" s="6"/>
      <c r="J344" s="7"/>
    </row>
    <row r="345" spans="2:10" x14ac:dyDescent="0.3">
      <c r="B345" s="8"/>
      <c r="C345" s="6"/>
      <c r="D345" s="7"/>
      <c r="E345" s="6"/>
      <c r="F345" s="7"/>
      <c r="G345" s="6"/>
      <c r="H345" s="7"/>
      <c r="I345" s="6"/>
      <c r="J345" s="7"/>
    </row>
    <row r="346" spans="2:10" x14ac:dyDescent="0.3">
      <c r="B346" s="8"/>
      <c r="C346" s="6"/>
      <c r="D346" s="7"/>
      <c r="E346" s="6"/>
      <c r="F346" s="7"/>
      <c r="G346" s="6"/>
      <c r="H346" s="7"/>
      <c r="I346" s="6"/>
      <c r="J346" s="7"/>
    </row>
    <row r="347" spans="2:10" x14ac:dyDescent="0.3">
      <c r="B347" s="8"/>
      <c r="C347" s="6"/>
      <c r="D347" s="7"/>
      <c r="E347" s="6"/>
      <c r="F347" s="7"/>
      <c r="G347" s="6"/>
      <c r="H347" s="7"/>
      <c r="I347" s="6"/>
      <c r="J347" s="7"/>
    </row>
    <row r="348" spans="2:10" x14ac:dyDescent="0.3">
      <c r="B348" s="8"/>
      <c r="C348" s="6"/>
      <c r="D348" s="7"/>
      <c r="E348" s="6"/>
      <c r="F348" s="7"/>
      <c r="G348" s="6"/>
      <c r="H348" s="7"/>
      <c r="I348" s="6"/>
      <c r="J348" s="7"/>
    </row>
    <row r="349" spans="2:10" x14ac:dyDescent="0.3">
      <c r="B349" s="8"/>
      <c r="C349" s="6"/>
      <c r="D349" s="7"/>
      <c r="E349" s="6"/>
      <c r="F349" s="7"/>
      <c r="G349" s="6"/>
      <c r="H349" s="7"/>
      <c r="I349" s="6"/>
      <c r="J349" s="7"/>
    </row>
    <row r="350" spans="2:10" x14ac:dyDescent="0.3">
      <c r="B350" s="8"/>
      <c r="C350" s="6"/>
      <c r="D350" s="7"/>
      <c r="E350" s="6"/>
      <c r="F350" s="7"/>
      <c r="G350" s="6"/>
      <c r="H350" s="7"/>
      <c r="I350" s="6"/>
      <c r="J350" s="7"/>
    </row>
    <row r="351" spans="2:10" x14ac:dyDescent="0.3">
      <c r="B351" s="8"/>
      <c r="C351" s="6"/>
      <c r="D351" s="7"/>
      <c r="E351" s="6"/>
      <c r="F351" s="7"/>
      <c r="G351" s="6"/>
      <c r="H351" s="7"/>
      <c r="I351" s="6"/>
      <c r="J351" s="7"/>
    </row>
    <row r="352" spans="2:10" x14ac:dyDescent="0.3">
      <c r="B352" s="8"/>
      <c r="C352" s="6"/>
      <c r="D352" s="7"/>
      <c r="E352" s="6"/>
      <c r="F352" s="7"/>
      <c r="G352" s="6"/>
      <c r="H352" s="7"/>
      <c r="I352" s="6"/>
      <c r="J352" s="7"/>
    </row>
    <row r="353" spans="2:10" x14ac:dyDescent="0.3">
      <c r="B353" s="8"/>
      <c r="C353" s="6"/>
      <c r="D353" s="7"/>
      <c r="E353" s="6"/>
      <c r="F353" s="7"/>
      <c r="G353" s="6"/>
      <c r="H353" s="7"/>
      <c r="I353" s="6"/>
      <c r="J353" s="7"/>
    </row>
    <row r="354" spans="2:10" x14ac:dyDescent="0.3">
      <c r="B354" s="8"/>
      <c r="C354" s="6"/>
      <c r="D354" s="7"/>
      <c r="E354" s="6"/>
      <c r="F354" s="7"/>
      <c r="G354" s="6"/>
      <c r="H354" s="7"/>
      <c r="I354" s="6"/>
      <c r="J354" s="7"/>
    </row>
    <row r="355" spans="2:10" x14ac:dyDescent="0.3">
      <c r="B355" s="8"/>
      <c r="C355" s="6"/>
      <c r="D355" s="7"/>
      <c r="E355" s="6"/>
      <c r="F355" s="7"/>
      <c r="G355" s="6"/>
      <c r="H355" s="7"/>
      <c r="I355" s="6"/>
      <c r="J355" s="7"/>
    </row>
    <row r="356" spans="2:10" x14ac:dyDescent="0.3">
      <c r="B356" s="8"/>
      <c r="C356" s="6"/>
      <c r="D356" s="7"/>
      <c r="E356" s="6"/>
      <c r="F356" s="7"/>
      <c r="G356" s="6"/>
      <c r="H356" s="7"/>
      <c r="I356" s="6"/>
      <c r="J356" s="7"/>
    </row>
    <row r="357" spans="2:10" x14ac:dyDescent="0.3">
      <c r="B357" s="8"/>
      <c r="C357" s="6"/>
      <c r="D357" s="7"/>
      <c r="E357" s="6"/>
      <c r="F357" s="7"/>
      <c r="G357" s="6"/>
      <c r="H357" s="7"/>
      <c r="I357" s="6"/>
      <c r="J357" s="7"/>
    </row>
    <row r="358" spans="2:10" x14ac:dyDescent="0.3">
      <c r="B358" s="8"/>
      <c r="C358" s="6"/>
      <c r="D358" s="7"/>
      <c r="E358" s="6"/>
      <c r="F358" s="7"/>
      <c r="G358" s="6"/>
      <c r="H358" s="7"/>
      <c r="I358" s="6"/>
      <c r="J358" s="7"/>
    </row>
    <row r="359" spans="2:10" x14ac:dyDescent="0.3">
      <c r="B359" s="8"/>
      <c r="C359" s="6"/>
      <c r="D359" s="7"/>
      <c r="E359" s="6"/>
      <c r="F359" s="7"/>
      <c r="G359" s="6"/>
      <c r="H359" s="7"/>
      <c r="I359" s="6"/>
      <c r="J359" s="7"/>
    </row>
    <row r="360" spans="2:10" x14ac:dyDescent="0.3">
      <c r="B360" s="8"/>
      <c r="C360" s="6"/>
      <c r="D360" s="7"/>
      <c r="E360" s="6"/>
      <c r="F360" s="7"/>
      <c r="G360" s="6"/>
      <c r="H360" s="7"/>
      <c r="I360" s="6"/>
      <c r="J360" s="7"/>
    </row>
    <row r="361" spans="2:10" x14ac:dyDescent="0.3">
      <c r="B361" s="8"/>
      <c r="C361" s="6"/>
      <c r="D361" s="7"/>
      <c r="E361" s="6"/>
      <c r="F361" s="7"/>
      <c r="G361" s="6"/>
      <c r="H361" s="7"/>
      <c r="I361" s="6"/>
      <c r="J361" s="7"/>
    </row>
    <row r="362" spans="2:10" x14ac:dyDescent="0.3">
      <c r="B362" s="8"/>
      <c r="C362" s="6"/>
      <c r="D362" s="7"/>
      <c r="E362" s="6"/>
      <c r="F362" s="7"/>
      <c r="G362" s="6"/>
      <c r="H362" s="7"/>
      <c r="I362" s="6"/>
      <c r="J362" s="7"/>
    </row>
    <row r="363" spans="2:10" x14ac:dyDescent="0.3">
      <c r="B363" s="8"/>
      <c r="C363" s="6"/>
      <c r="D363" s="7"/>
      <c r="E363" s="6"/>
      <c r="F363" s="7"/>
      <c r="G363" s="6"/>
      <c r="H363" s="7"/>
      <c r="I363" s="6"/>
      <c r="J363" s="7"/>
    </row>
    <row r="364" spans="2:10" x14ac:dyDescent="0.3">
      <c r="B364" s="8"/>
      <c r="C364" s="6"/>
      <c r="D364" s="7"/>
      <c r="E364" s="6"/>
      <c r="F364" s="7"/>
      <c r="G364" s="6"/>
      <c r="H364" s="7"/>
      <c r="I364" s="6"/>
      <c r="J364" s="7"/>
    </row>
    <row r="365" spans="2:10" x14ac:dyDescent="0.3">
      <c r="B365" s="8"/>
      <c r="C365" s="6"/>
      <c r="D365" s="7"/>
      <c r="E365" s="6"/>
      <c r="F365" s="7"/>
      <c r="G365" s="6"/>
      <c r="H365" s="7"/>
      <c r="I365" s="6"/>
      <c r="J365" s="7"/>
    </row>
    <row r="366" spans="2:10" x14ac:dyDescent="0.3">
      <c r="B366" s="8"/>
      <c r="C366" s="6"/>
      <c r="D366" s="7"/>
      <c r="E366" s="6"/>
      <c r="F366" s="7"/>
      <c r="G366" s="6"/>
      <c r="H366" s="7"/>
      <c r="I366" s="6"/>
      <c r="J366" s="7"/>
    </row>
    <row r="367" spans="2:10" x14ac:dyDescent="0.3">
      <c r="B367" s="8"/>
      <c r="C367" s="6"/>
      <c r="D367" s="7"/>
      <c r="E367" s="6"/>
      <c r="F367" s="7"/>
      <c r="G367" s="6"/>
      <c r="H367" s="7"/>
      <c r="I367" s="6"/>
      <c r="J367" s="7"/>
    </row>
    <row r="368" spans="2:10" x14ac:dyDescent="0.3">
      <c r="B368" s="8"/>
      <c r="C368" s="6"/>
      <c r="D368" s="7"/>
      <c r="E368" s="6"/>
      <c r="F368" s="7"/>
      <c r="G368" s="6"/>
      <c r="H368" s="7"/>
      <c r="I368" s="6"/>
      <c r="J368" s="7"/>
    </row>
    <row r="369" spans="2:10" x14ac:dyDescent="0.3">
      <c r="B369" s="8"/>
      <c r="C369" s="6"/>
      <c r="D369" s="7"/>
      <c r="E369" s="6"/>
      <c r="F369" s="7"/>
      <c r="G369" s="6"/>
      <c r="H369" s="7"/>
      <c r="I369" s="6"/>
      <c r="J369" s="7"/>
    </row>
    <row r="370" spans="2:10" x14ac:dyDescent="0.3">
      <c r="B370" s="8"/>
      <c r="C370" s="6"/>
      <c r="D370" s="7"/>
      <c r="E370" s="6"/>
      <c r="F370" s="7"/>
      <c r="G370" s="6"/>
      <c r="H370" s="7"/>
      <c r="I370" s="6"/>
      <c r="J370" s="7"/>
    </row>
    <row r="371" spans="2:10" x14ac:dyDescent="0.3">
      <c r="B371" s="8"/>
      <c r="C371" s="6"/>
      <c r="D371" s="7"/>
      <c r="E371" s="6"/>
      <c r="F371" s="7"/>
      <c r="G371" s="6"/>
      <c r="H371" s="7"/>
      <c r="I371" s="6"/>
      <c r="J371" s="7"/>
    </row>
    <row r="372" spans="2:10" x14ac:dyDescent="0.3">
      <c r="B372" s="8"/>
      <c r="C372" s="6"/>
      <c r="D372" s="7"/>
      <c r="E372" s="6"/>
      <c r="F372" s="7"/>
      <c r="G372" s="6"/>
      <c r="H372" s="7"/>
      <c r="I372" s="6"/>
      <c r="J372" s="7"/>
    </row>
    <row r="373" spans="2:10" x14ac:dyDescent="0.3">
      <c r="B373" s="8"/>
      <c r="C373" s="6"/>
      <c r="D373" s="7"/>
      <c r="E373" s="6"/>
      <c r="F373" s="7"/>
      <c r="G373" s="6"/>
      <c r="H373" s="7"/>
      <c r="I373" s="6"/>
      <c r="J373" s="7"/>
    </row>
    <row r="374" spans="2:10" x14ac:dyDescent="0.3">
      <c r="B374" s="8"/>
      <c r="C374" s="6"/>
      <c r="D374" s="7"/>
      <c r="E374" s="6"/>
      <c r="F374" s="7"/>
      <c r="G374" s="6"/>
      <c r="H374" s="7"/>
      <c r="I374" s="6"/>
      <c r="J374" s="7"/>
    </row>
    <row r="375" spans="2:10" x14ac:dyDescent="0.3">
      <c r="B375" s="8"/>
      <c r="C375" s="6"/>
      <c r="D375" s="7"/>
      <c r="E375" s="6"/>
      <c r="F375" s="7"/>
      <c r="G375" s="6"/>
      <c r="H375" s="7"/>
      <c r="I375" s="6"/>
      <c r="J375" s="7"/>
    </row>
    <row r="376" spans="2:10" x14ac:dyDescent="0.3">
      <c r="B376" s="8"/>
      <c r="C376" s="6"/>
      <c r="D376" s="7"/>
      <c r="E376" s="6"/>
      <c r="F376" s="7"/>
      <c r="G376" s="6"/>
      <c r="H376" s="7"/>
      <c r="I376" s="6"/>
      <c r="J376" s="7"/>
    </row>
    <row r="377" spans="2:10" x14ac:dyDescent="0.3">
      <c r="B377" s="8"/>
      <c r="C377" s="6"/>
      <c r="D377" s="7"/>
      <c r="E377" s="6"/>
      <c r="F377" s="7"/>
      <c r="G377" s="6"/>
      <c r="H377" s="7"/>
      <c r="I377" s="6"/>
      <c r="J377" s="7"/>
    </row>
    <row r="378" spans="2:10" x14ac:dyDescent="0.3">
      <c r="B378" s="8"/>
      <c r="C378" s="6"/>
      <c r="D378" s="7"/>
      <c r="E378" s="6"/>
      <c r="F378" s="7"/>
      <c r="G378" s="6"/>
      <c r="H378" s="7"/>
      <c r="I378" s="6"/>
      <c r="J378" s="7"/>
    </row>
    <row r="379" spans="2:10" x14ac:dyDescent="0.3">
      <c r="B379" s="8"/>
      <c r="C379" s="6"/>
      <c r="D379" s="7"/>
      <c r="E379" s="6"/>
      <c r="F379" s="7"/>
      <c r="G379" s="6"/>
      <c r="H379" s="7"/>
      <c r="I379" s="6"/>
      <c r="J379" s="7"/>
    </row>
    <row r="380" spans="2:10" x14ac:dyDescent="0.3">
      <c r="B380" s="8"/>
      <c r="C380" s="6"/>
      <c r="D380" s="7"/>
      <c r="E380" s="6"/>
      <c r="F380" s="7"/>
      <c r="G380" s="6"/>
      <c r="H380" s="7"/>
      <c r="I380" s="6"/>
      <c r="J380" s="7"/>
    </row>
    <row r="381" spans="2:10" x14ac:dyDescent="0.3">
      <c r="B381" s="8"/>
      <c r="C381" s="6"/>
      <c r="D381" s="7"/>
      <c r="E381" s="6"/>
      <c r="F381" s="7"/>
      <c r="G381" s="6"/>
      <c r="H381" s="7"/>
      <c r="I381" s="6"/>
      <c r="J381" s="7"/>
    </row>
    <row r="382" spans="2:10" x14ac:dyDescent="0.3">
      <c r="B382" s="8"/>
      <c r="C382" s="6"/>
      <c r="D382" s="7"/>
      <c r="E382" s="6"/>
      <c r="F382" s="7"/>
      <c r="G382" s="6"/>
      <c r="H382" s="7"/>
      <c r="I382" s="6"/>
      <c r="J382" s="7"/>
    </row>
    <row r="383" spans="2:10" x14ac:dyDescent="0.3">
      <c r="B383" s="8"/>
      <c r="C383" s="6"/>
      <c r="D383" s="7"/>
      <c r="E383" s="6"/>
      <c r="F383" s="7"/>
      <c r="G383" s="6"/>
      <c r="H383" s="7"/>
      <c r="I383" s="6"/>
      <c r="J383" s="7"/>
    </row>
    <row r="384" spans="2:10" x14ac:dyDescent="0.3">
      <c r="B384" s="8"/>
      <c r="C384" s="6"/>
      <c r="D384" s="7"/>
      <c r="E384" s="6"/>
      <c r="F384" s="7"/>
      <c r="G384" s="6"/>
      <c r="H384" s="7"/>
      <c r="I384" s="6"/>
      <c r="J384" s="7"/>
    </row>
    <row r="385" spans="2:10" x14ac:dyDescent="0.3">
      <c r="B385" s="8"/>
      <c r="C385" s="6"/>
      <c r="D385" s="7"/>
      <c r="E385" s="6"/>
      <c r="F385" s="7"/>
      <c r="G385" s="6"/>
      <c r="H385" s="7"/>
      <c r="I385" s="6"/>
      <c r="J385" s="7"/>
    </row>
    <row r="386" spans="2:10" x14ac:dyDescent="0.3">
      <c r="B386" s="8"/>
      <c r="C386" s="6"/>
      <c r="D386" s="7"/>
      <c r="E386" s="6"/>
      <c r="F386" s="7"/>
      <c r="G386" s="6"/>
      <c r="H386" s="7"/>
      <c r="I386" s="6"/>
      <c r="J386" s="7"/>
    </row>
    <row r="387" spans="2:10" x14ac:dyDescent="0.3">
      <c r="B387" s="8"/>
      <c r="C387" s="6"/>
      <c r="D387" s="7"/>
      <c r="E387" s="6"/>
      <c r="F387" s="7"/>
      <c r="G387" s="6"/>
      <c r="H387" s="7"/>
      <c r="I387" s="6"/>
      <c r="J387" s="7"/>
    </row>
    <row r="388" spans="2:10" x14ac:dyDescent="0.3">
      <c r="B388" s="8"/>
      <c r="C388" s="6"/>
      <c r="D388" s="7"/>
      <c r="E388" s="6"/>
      <c r="F388" s="7"/>
      <c r="G388" s="6"/>
      <c r="H388" s="7"/>
      <c r="I388" s="6"/>
      <c r="J388" s="7"/>
    </row>
    <row r="389" spans="2:10" x14ac:dyDescent="0.3">
      <c r="B389" s="8"/>
      <c r="C389" s="6"/>
      <c r="D389" s="7"/>
      <c r="E389" s="6"/>
      <c r="F389" s="7"/>
      <c r="G389" s="6"/>
      <c r="H389" s="7"/>
      <c r="I389" s="6"/>
      <c r="J389" s="7"/>
    </row>
    <row r="390" spans="2:10" x14ac:dyDescent="0.3">
      <c r="B390" s="8"/>
      <c r="C390" s="6"/>
      <c r="D390" s="7"/>
      <c r="E390" s="6"/>
      <c r="F390" s="7"/>
      <c r="G390" s="6"/>
      <c r="H390" s="7"/>
      <c r="I390" s="6"/>
      <c r="J390" s="7"/>
    </row>
    <row r="391" spans="2:10" x14ac:dyDescent="0.3">
      <c r="B391" s="8"/>
      <c r="C391" s="6"/>
      <c r="D391" s="7"/>
      <c r="E391" s="6"/>
      <c r="F391" s="7"/>
      <c r="G391" s="6"/>
      <c r="H391" s="7"/>
      <c r="I391" s="6"/>
      <c r="J391" s="7"/>
    </row>
    <row r="392" spans="2:10" x14ac:dyDescent="0.3">
      <c r="B392" s="8"/>
      <c r="C392" s="6"/>
      <c r="D392" s="7"/>
      <c r="E392" s="6"/>
      <c r="F392" s="7"/>
      <c r="G392" s="6"/>
      <c r="H392" s="7"/>
      <c r="I392" s="6"/>
      <c r="J392" s="7"/>
    </row>
    <row r="393" spans="2:10" x14ac:dyDescent="0.3">
      <c r="B393" s="8"/>
      <c r="C393" s="6"/>
      <c r="D393" s="7"/>
      <c r="E393" s="6"/>
      <c r="F393" s="7"/>
      <c r="G393" s="6"/>
      <c r="H393" s="7"/>
      <c r="I393" s="6"/>
      <c r="J393" s="7"/>
    </row>
    <row r="394" spans="2:10" x14ac:dyDescent="0.3">
      <c r="B394" s="8"/>
      <c r="C394" s="6"/>
      <c r="D394" s="7"/>
      <c r="E394" s="6"/>
      <c r="F394" s="7"/>
      <c r="G394" s="6"/>
      <c r="H394" s="7"/>
      <c r="I394" s="6"/>
      <c r="J394" s="7"/>
    </row>
    <row r="395" spans="2:10" x14ac:dyDescent="0.3">
      <c r="B395" s="8"/>
      <c r="C395" s="6"/>
      <c r="D395" s="7"/>
      <c r="E395" s="6"/>
      <c r="F395" s="7"/>
      <c r="G395" s="6"/>
      <c r="H395" s="7"/>
      <c r="I395" s="6"/>
      <c r="J395" s="7"/>
    </row>
    <row r="396" spans="2:10" x14ac:dyDescent="0.3">
      <c r="B396" s="8"/>
      <c r="C396" s="6"/>
      <c r="D396" s="7"/>
      <c r="E396" s="6"/>
      <c r="F396" s="7"/>
      <c r="G396" s="6"/>
      <c r="H396" s="7"/>
      <c r="I396" s="6"/>
      <c r="J396" s="7"/>
    </row>
    <row r="397" spans="2:10" x14ac:dyDescent="0.3">
      <c r="B397" s="8"/>
      <c r="C397" s="6"/>
      <c r="D397" s="7"/>
      <c r="E397" s="6"/>
      <c r="F397" s="7"/>
      <c r="G397" s="6"/>
      <c r="H397" s="7"/>
      <c r="I397" s="6"/>
      <c r="J397" s="7"/>
    </row>
    <row r="398" spans="2:10" x14ac:dyDescent="0.3">
      <c r="B398" s="8"/>
      <c r="C398" s="6"/>
      <c r="D398" s="7"/>
      <c r="E398" s="6"/>
      <c r="F398" s="7"/>
      <c r="G398" s="6"/>
      <c r="H398" s="7"/>
      <c r="I398" s="6"/>
      <c r="J398" s="7"/>
    </row>
    <row r="399" spans="2:10" x14ac:dyDescent="0.3">
      <c r="B399" s="8"/>
      <c r="C399" s="6"/>
      <c r="D399" s="7"/>
      <c r="E399" s="6"/>
      <c r="F399" s="7"/>
      <c r="G399" s="6"/>
      <c r="H399" s="7"/>
      <c r="I399" s="6"/>
      <c r="J399" s="7"/>
    </row>
    <row r="400" spans="2:10" x14ac:dyDescent="0.3">
      <c r="B400" s="8"/>
      <c r="C400" s="6"/>
      <c r="D400" s="7"/>
      <c r="E400" s="6"/>
      <c r="F400" s="7"/>
      <c r="G400" s="6"/>
      <c r="H400" s="7"/>
      <c r="I400" s="6"/>
      <c r="J400" s="7"/>
    </row>
    <row r="401" spans="2:10" x14ac:dyDescent="0.3">
      <c r="B401" s="8"/>
      <c r="C401" s="6"/>
      <c r="D401" s="7"/>
      <c r="E401" s="6"/>
      <c r="F401" s="7"/>
      <c r="G401" s="6"/>
      <c r="H401" s="7"/>
      <c r="I401" s="6"/>
      <c r="J401" s="7"/>
    </row>
    <row r="402" spans="2:10" x14ac:dyDescent="0.3">
      <c r="B402" s="8"/>
      <c r="C402" s="6"/>
      <c r="D402" s="7"/>
      <c r="E402" s="6"/>
      <c r="F402" s="7"/>
      <c r="G402" s="6"/>
      <c r="H402" s="7"/>
      <c r="I402" s="6"/>
      <c r="J402" s="7"/>
    </row>
    <row r="403" spans="2:10" x14ac:dyDescent="0.3">
      <c r="B403" s="8"/>
      <c r="C403" s="6"/>
      <c r="D403" s="7"/>
      <c r="E403" s="6"/>
      <c r="F403" s="7"/>
      <c r="G403" s="6"/>
      <c r="H403" s="7"/>
      <c r="I403" s="6"/>
      <c r="J403" s="7"/>
    </row>
    <row r="404" spans="2:10" x14ac:dyDescent="0.3">
      <c r="B404" s="8"/>
      <c r="C404" s="6"/>
      <c r="D404" s="7"/>
      <c r="E404" s="6"/>
      <c r="F404" s="7"/>
      <c r="G404" s="6"/>
      <c r="H404" s="7"/>
      <c r="I404" s="6"/>
      <c r="J404" s="7"/>
    </row>
    <row r="405" spans="2:10" x14ac:dyDescent="0.3">
      <c r="B405" s="8"/>
      <c r="C405" s="6"/>
      <c r="D405" s="7"/>
      <c r="E405" s="6"/>
      <c r="F405" s="7"/>
      <c r="G405" s="6"/>
      <c r="H405" s="7"/>
      <c r="I405" s="6"/>
      <c r="J405" s="7"/>
    </row>
    <row r="406" spans="2:10" x14ac:dyDescent="0.3">
      <c r="B406" s="8"/>
      <c r="C406" s="6"/>
      <c r="D406" s="7"/>
      <c r="E406" s="6"/>
      <c r="F406" s="7"/>
      <c r="G406" s="6"/>
      <c r="H406" s="7"/>
      <c r="I406" s="6"/>
      <c r="J406" s="7"/>
    </row>
    <row r="407" spans="2:10" x14ac:dyDescent="0.3">
      <c r="B407" s="8"/>
      <c r="C407" s="6"/>
      <c r="D407" s="7"/>
      <c r="E407" s="6"/>
      <c r="F407" s="7"/>
      <c r="G407" s="6"/>
      <c r="H407" s="7"/>
      <c r="I407" s="6"/>
      <c r="J407" s="7"/>
    </row>
    <row r="408" spans="2:10" x14ac:dyDescent="0.3">
      <c r="B408" s="8"/>
      <c r="C408" s="6"/>
      <c r="D408" s="7"/>
      <c r="E408" s="6"/>
      <c r="F408" s="7"/>
      <c r="G408" s="6"/>
      <c r="H408" s="7"/>
      <c r="I408" s="6"/>
      <c r="J408" s="7"/>
    </row>
    <row r="409" spans="2:10" x14ac:dyDescent="0.3">
      <c r="B409" s="8"/>
      <c r="C409" s="6"/>
      <c r="D409" s="7"/>
      <c r="E409" s="6"/>
      <c r="F409" s="7"/>
      <c r="G409" s="6"/>
      <c r="H409" s="7"/>
      <c r="I409" s="6"/>
      <c r="J409" s="7"/>
    </row>
    <row r="410" spans="2:10" x14ac:dyDescent="0.3">
      <c r="B410" s="8"/>
      <c r="C410" s="6"/>
      <c r="D410" s="7"/>
      <c r="E410" s="6"/>
      <c r="F410" s="7"/>
      <c r="G410" s="6"/>
      <c r="H410" s="7"/>
      <c r="I410" s="6"/>
      <c r="J410" s="7"/>
    </row>
    <row r="411" spans="2:10" x14ac:dyDescent="0.3">
      <c r="B411" s="8"/>
      <c r="C411" s="6"/>
      <c r="D411" s="7"/>
      <c r="E411" s="6"/>
      <c r="F411" s="7"/>
      <c r="G411" s="6"/>
      <c r="H411" s="7"/>
      <c r="I411" s="6"/>
      <c r="J411" s="7"/>
    </row>
    <row r="412" spans="2:10" x14ac:dyDescent="0.3">
      <c r="B412" s="8"/>
      <c r="C412" s="6"/>
      <c r="D412" s="7"/>
      <c r="E412" s="6"/>
      <c r="F412" s="7"/>
      <c r="G412" s="6"/>
      <c r="H412" s="7"/>
      <c r="I412" s="6"/>
      <c r="J412" s="7"/>
    </row>
    <row r="413" spans="2:10" x14ac:dyDescent="0.3">
      <c r="B413" s="8"/>
      <c r="C413" s="6"/>
      <c r="D413" s="7"/>
      <c r="E413" s="6"/>
      <c r="F413" s="7"/>
      <c r="G413" s="6"/>
      <c r="H413" s="7"/>
      <c r="I413" s="6"/>
      <c r="J413" s="7"/>
    </row>
    <row r="414" spans="2:10" x14ac:dyDescent="0.3">
      <c r="B414" s="8"/>
      <c r="C414" s="6"/>
      <c r="D414" s="7"/>
      <c r="E414" s="6"/>
      <c r="F414" s="7"/>
      <c r="G414" s="6"/>
      <c r="H414" s="7"/>
      <c r="I414" s="6"/>
      <c r="J414" s="7"/>
    </row>
    <row r="415" spans="2:10" x14ac:dyDescent="0.3">
      <c r="B415" s="8"/>
      <c r="C415" s="6"/>
      <c r="D415" s="7"/>
      <c r="E415" s="6"/>
      <c r="F415" s="7"/>
      <c r="G415" s="6"/>
      <c r="H415" s="7"/>
      <c r="I415" s="6"/>
      <c r="J415" s="7"/>
    </row>
    <row r="416" spans="2:10" x14ac:dyDescent="0.3">
      <c r="B416" s="8"/>
      <c r="C416" s="6"/>
      <c r="D416" s="7"/>
      <c r="E416" s="6"/>
      <c r="F416" s="7"/>
      <c r="G416" s="6"/>
      <c r="H416" s="7"/>
      <c r="I416" s="6"/>
      <c r="J416" s="7"/>
    </row>
    <row r="417" spans="2:10" x14ac:dyDescent="0.3">
      <c r="B417" s="8"/>
      <c r="C417" s="6"/>
      <c r="D417" s="7"/>
      <c r="E417" s="6"/>
      <c r="F417" s="7"/>
      <c r="G417" s="6"/>
      <c r="H417" s="7"/>
      <c r="I417" s="6"/>
      <c r="J417" s="7"/>
    </row>
    <row r="418" spans="2:10" x14ac:dyDescent="0.3">
      <c r="B418" s="8"/>
      <c r="C418" s="6"/>
      <c r="D418" s="7"/>
      <c r="E418" s="6"/>
      <c r="F418" s="7"/>
      <c r="G418" s="6"/>
      <c r="H418" s="7"/>
      <c r="I418" s="6"/>
      <c r="J418" s="7"/>
    </row>
    <row r="419" spans="2:10" x14ac:dyDescent="0.3">
      <c r="B419" s="8"/>
      <c r="C419" s="6"/>
      <c r="D419" s="7"/>
      <c r="E419" s="6"/>
      <c r="F419" s="7"/>
      <c r="G419" s="6"/>
      <c r="H419" s="7"/>
      <c r="I419" s="6"/>
      <c r="J419" s="7"/>
    </row>
    <row r="420" spans="2:10" x14ac:dyDescent="0.3">
      <c r="B420" s="8"/>
      <c r="C420" s="6"/>
      <c r="D420" s="7"/>
      <c r="E420" s="6"/>
      <c r="F420" s="7"/>
      <c r="G420" s="6"/>
      <c r="H420" s="7"/>
      <c r="I420" s="6"/>
      <c r="J420" s="7"/>
    </row>
    <row r="421" spans="2:10" x14ac:dyDescent="0.3">
      <c r="B421" s="8"/>
      <c r="C421" s="6"/>
      <c r="D421" s="7"/>
      <c r="E421" s="6"/>
      <c r="F421" s="7"/>
      <c r="G421" s="6"/>
      <c r="H421" s="7"/>
      <c r="I421" s="6"/>
      <c r="J421" s="7"/>
    </row>
    <row r="422" spans="2:10" x14ac:dyDescent="0.3">
      <c r="B422" s="8"/>
      <c r="C422" s="6"/>
      <c r="D422" s="7"/>
      <c r="E422" s="6"/>
      <c r="F422" s="7"/>
      <c r="G422" s="6"/>
      <c r="H422" s="7"/>
      <c r="I422" s="6"/>
      <c r="J422" s="7"/>
    </row>
    <row r="423" spans="2:10" x14ac:dyDescent="0.3">
      <c r="B423" s="8"/>
      <c r="C423" s="6"/>
      <c r="D423" s="7"/>
      <c r="E423" s="6"/>
      <c r="F423" s="7"/>
      <c r="G423" s="6"/>
      <c r="H423" s="7"/>
      <c r="I423" s="6"/>
      <c r="J423" s="7"/>
    </row>
    <row r="424" spans="2:10" x14ac:dyDescent="0.3">
      <c r="B424" s="8"/>
      <c r="C424" s="6"/>
      <c r="D424" s="7"/>
      <c r="E424" s="6"/>
      <c r="F424" s="7"/>
      <c r="G424" s="6"/>
      <c r="H424" s="7"/>
      <c r="I424" s="6"/>
      <c r="J424" s="7"/>
    </row>
    <row r="425" spans="2:10" x14ac:dyDescent="0.3">
      <c r="B425" s="8"/>
      <c r="C425" s="6"/>
      <c r="D425" s="7"/>
      <c r="E425" s="6"/>
      <c r="F425" s="7"/>
      <c r="G425" s="6"/>
      <c r="H425" s="7"/>
      <c r="I425" s="6"/>
      <c r="J425" s="7"/>
    </row>
    <row r="426" spans="2:10" x14ac:dyDescent="0.3">
      <c r="B426" s="8"/>
      <c r="C426" s="6"/>
      <c r="D426" s="7"/>
      <c r="E426" s="6"/>
      <c r="F426" s="7"/>
      <c r="G426" s="6"/>
      <c r="H426" s="7"/>
      <c r="I426" s="6"/>
      <c r="J426" s="7"/>
    </row>
    <row r="427" spans="2:10" x14ac:dyDescent="0.3">
      <c r="B427" s="8"/>
      <c r="C427" s="6"/>
      <c r="D427" s="7"/>
      <c r="E427" s="6"/>
      <c r="F427" s="7"/>
      <c r="G427" s="6"/>
      <c r="H427" s="7"/>
      <c r="I427" s="6"/>
      <c r="J427" s="7"/>
    </row>
    <row r="428" spans="2:10" x14ac:dyDescent="0.3">
      <c r="B428" s="8"/>
      <c r="C428" s="6"/>
      <c r="D428" s="7"/>
      <c r="E428" s="6"/>
      <c r="F428" s="7"/>
      <c r="G428" s="6"/>
      <c r="H428" s="7"/>
      <c r="I428" s="6"/>
      <c r="J428" s="7"/>
    </row>
    <row r="429" spans="2:10" x14ac:dyDescent="0.3">
      <c r="B429" s="8"/>
      <c r="C429" s="6"/>
      <c r="D429" s="7"/>
      <c r="E429" s="6"/>
      <c r="F429" s="7"/>
      <c r="G429" s="6"/>
      <c r="H429" s="7"/>
      <c r="I429" s="6"/>
      <c r="J429" s="7"/>
    </row>
    <row r="430" spans="2:10" x14ac:dyDescent="0.3">
      <c r="B430" s="8"/>
      <c r="C430" s="6"/>
      <c r="D430" s="7"/>
      <c r="E430" s="6"/>
      <c r="F430" s="7"/>
      <c r="G430" s="6"/>
      <c r="H430" s="7"/>
      <c r="I430" s="6"/>
      <c r="J430" s="7"/>
    </row>
    <row r="431" spans="2:10" x14ac:dyDescent="0.3">
      <c r="B431" s="8"/>
      <c r="C431" s="6"/>
      <c r="D431" s="7"/>
      <c r="E431" s="6"/>
      <c r="F431" s="7"/>
      <c r="G431" s="6"/>
      <c r="H431" s="7"/>
      <c r="I431" s="6"/>
      <c r="J431" s="7"/>
    </row>
    <row r="432" spans="2:10" x14ac:dyDescent="0.3">
      <c r="B432" s="8"/>
      <c r="C432" s="6"/>
      <c r="D432" s="7"/>
      <c r="E432" s="6"/>
      <c r="F432" s="7"/>
      <c r="G432" s="6"/>
      <c r="H432" s="7"/>
      <c r="I432" s="6"/>
      <c r="J432" s="7"/>
    </row>
    <row r="433" spans="2:10" x14ac:dyDescent="0.3">
      <c r="B433" s="8"/>
      <c r="C433" s="6"/>
      <c r="D433" s="7"/>
      <c r="E433" s="6"/>
      <c r="F433" s="7"/>
      <c r="G433" s="6"/>
      <c r="H433" s="7"/>
      <c r="I433" s="6"/>
      <c r="J433" s="7"/>
    </row>
    <row r="434" spans="2:10" x14ac:dyDescent="0.3">
      <c r="B434" s="8"/>
      <c r="C434" s="6"/>
      <c r="D434" s="7"/>
      <c r="E434" s="6"/>
      <c r="F434" s="7"/>
      <c r="G434" s="6"/>
      <c r="H434" s="7"/>
      <c r="I434" s="6"/>
      <c r="J434" s="7"/>
    </row>
  </sheetData>
  <mergeCells count="8">
    <mergeCell ref="A2:J2"/>
    <mergeCell ref="A3:J3"/>
    <mergeCell ref="A4:J4"/>
    <mergeCell ref="I6:J6"/>
    <mergeCell ref="B6:B7"/>
    <mergeCell ref="C6:D6"/>
    <mergeCell ref="E6:F6"/>
    <mergeCell ref="G6:H6"/>
  </mergeCells>
  <phoneticPr fontId="0" type="noConversion"/>
  <pageMargins left="0.27559055118110237" right="0.11811023622047245" top="0.43307086614173229" bottom="0.27559055118110237" header="0.23622047244094491" footer="0.19685039370078741"/>
  <pageSetup paperSize="9" scale="9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40">
    <tabColor theme="3" tint="0.79998168889431442"/>
    <pageSetUpPr fitToPage="1"/>
  </sheetPr>
  <dimension ref="B1:L47"/>
  <sheetViews>
    <sheetView showGridLines="0" workbookViewId="0">
      <selection activeCell="C8" sqref="C8:F8"/>
    </sheetView>
  </sheetViews>
  <sheetFormatPr defaultColWidth="9" defaultRowHeight="12.75" customHeight="1" x14ac:dyDescent="0.3"/>
  <cols>
    <col min="1" max="1" width="3.08984375" style="165" customWidth="1"/>
    <col min="2" max="2" width="33.6328125" style="205" customWidth="1"/>
    <col min="3" max="6" width="10.26953125" style="165" customWidth="1"/>
    <col min="7" max="9" width="9" style="165"/>
    <col min="10" max="10" width="9.453125" style="165" bestFit="1" customWidth="1"/>
    <col min="11" max="16384" width="9" style="165"/>
  </cols>
  <sheetData>
    <row r="1" spans="2:12" ht="12.75" customHeight="1" x14ac:dyDescent="0.3">
      <c r="B1" s="199"/>
      <c r="C1" s="200"/>
      <c r="D1" s="200"/>
      <c r="E1" s="200"/>
      <c r="F1" s="201" t="s">
        <v>678</v>
      </c>
    </row>
    <row r="2" spans="2:12" ht="12.75" customHeight="1" x14ac:dyDescent="0.3">
      <c r="B2" s="290" t="s">
        <v>1362</v>
      </c>
      <c r="C2" s="290"/>
      <c r="D2" s="290"/>
      <c r="E2" s="290"/>
      <c r="F2" s="290"/>
    </row>
    <row r="3" spans="2:12" ht="12.75" customHeight="1" x14ac:dyDescent="0.3">
      <c r="B3" s="290" t="s">
        <v>1366</v>
      </c>
      <c r="C3" s="290"/>
      <c r="D3" s="290"/>
      <c r="E3" s="290"/>
      <c r="F3" s="290"/>
    </row>
    <row r="4" spans="2:12" ht="12.75" customHeight="1" x14ac:dyDescent="0.3">
      <c r="B4" s="290" t="s">
        <v>1661</v>
      </c>
      <c r="C4" s="290"/>
      <c r="D4" s="290"/>
      <c r="E4" s="290"/>
      <c r="F4" s="290"/>
    </row>
    <row r="5" spans="2:12" ht="12.75" customHeight="1" x14ac:dyDescent="0.3">
      <c r="B5" s="291" t="s">
        <v>3</v>
      </c>
      <c r="C5" s="291"/>
      <c r="D5" s="291"/>
      <c r="E5" s="291"/>
      <c r="F5" s="291"/>
    </row>
    <row r="6" spans="2:12" ht="6" customHeight="1" x14ac:dyDescent="0.3">
      <c r="B6" s="202"/>
      <c r="C6" s="203"/>
      <c r="D6" s="203"/>
      <c r="E6" s="203"/>
    </row>
    <row r="7" spans="2:12" ht="15" customHeight="1" x14ac:dyDescent="0.3">
      <c r="B7" s="292" t="s">
        <v>276</v>
      </c>
      <c r="C7" s="294" t="s">
        <v>1636</v>
      </c>
      <c r="D7" s="294"/>
      <c r="E7" s="294"/>
      <c r="F7" s="295"/>
    </row>
    <row r="8" spans="2:12" ht="15" customHeight="1" x14ac:dyDescent="0.3">
      <c r="B8" s="293"/>
      <c r="C8" s="187">
        <v>2019</v>
      </c>
      <c r="D8" s="187">
        <v>2020</v>
      </c>
      <c r="E8" s="187">
        <v>2021</v>
      </c>
      <c r="F8" s="187">
        <v>2022</v>
      </c>
    </row>
    <row r="9" spans="2:12" ht="12.75" customHeight="1" x14ac:dyDescent="0.3">
      <c r="B9" s="180" t="s">
        <v>692</v>
      </c>
      <c r="C9" s="208"/>
      <c r="D9" s="208"/>
      <c r="E9" s="208">
        <v>765</v>
      </c>
      <c r="F9" s="191"/>
      <c r="H9" s="40"/>
      <c r="I9"/>
      <c r="J9"/>
      <c r="K9"/>
      <c r="L9"/>
    </row>
    <row r="10" spans="2:12" ht="12.75" customHeight="1" x14ac:dyDescent="0.3">
      <c r="B10" s="180" t="s">
        <v>1637</v>
      </c>
      <c r="C10" s="208"/>
      <c r="D10" s="208"/>
      <c r="E10" s="208"/>
      <c r="F10" s="192">
        <v>20707</v>
      </c>
      <c r="H10" s="40"/>
      <c r="I10"/>
      <c r="J10"/>
      <c r="K10"/>
      <c r="L10"/>
    </row>
    <row r="11" spans="2:12" ht="12.75" customHeight="1" x14ac:dyDescent="0.3">
      <c r="B11" s="180" t="s">
        <v>693</v>
      </c>
      <c r="C11" s="208"/>
      <c r="D11" s="208">
        <v>1870</v>
      </c>
      <c r="E11" s="208"/>
      <c r="F11" s="192"/>
      <c r="H11" s="40"/>
      <c r="I11"/>
      <c r="J11"/>
      <c r="K11"/>
      <c r="L11"/>
    </row>
    <row r="12" spans="2:12" ht="12.75" customHeight="1" x14ac:dyDescent="0.3">
      <c r="B12" s="180" t="s">
        <v>613</v>
      </c>
      <c r="C12" s="208">
        <v>1060471</v>
      </c>
      <c r="D12" s="208">
        <v>112876</v>
      </c>
      <c r="E12" s="208">
        <v>20309</v>
      </c>
      <c r="F12" s="192">
        <v>52959</v>
      </c>
      <c r="H12" s="40"/>
      <c r="I12"/>
      <c r="J12"/>
      <c r="K12"/>
      <c r="L12"/>
    </row>
    <row r="13" spans="2:12" ht="12.75" customHeight="1" x14ac:dyDescent="0.3">
      <c r="B13" s="180" t="s">
        <v>619</v>
      </c>
      <c r="C13" s="208">
        <v>321215</v>
      </c>
      <c r="D13" s="208">
        <v>23157</v>
      </c>
      <c r="E13" s="208">
        <v>746</v>
      </c>
      <c r="F13" s="192">
        <v>6777</v>
      </c>
      <c r="H13" s="40"/>
      <c r="I13"/>
      <c r="J13"/>
      <c r="K13"/>
      <c r="L13"/>
    </row>
    <row r="14" spans="2:12" ht="12.75" customHeight="1" x14ac:dyDescent="0.3">
      <c r="B14" s="180" t="s">
        <v>610</v>
      </c>
      <c r="C14" s="208">
        <v>339419</v>
      </c>
      <c r="D14" s="208">
        <v>87671</v>
      </c>
      <c r="E14" s="208">
        <v>56921</v>
      </c>
      <c r="F14" s="192">
        <v>60163</v>
      </c>
      <c r="H14" s="40"/>
      <c r="I14"/>
      <c r="J14"/>
      <c r="K14"/>
      <c r="L14"/>
    </row>
    <row r="15" spans="2:12" ht="12.75" customHeight="1" x14ac:dyDescent="0.3">
      <c r="B15" s="180" t="s">
        <v>694</v>
      </c>
      <c r="C15" s="208"/>
      <c r="D15" s="208">
        <v>1102</v>
      </c>
      <c r="E15" s="208"/>
      <c r="F15" s="192"/>
      <c r="H15" s="40"/>
      <c r="I15"/>
      <c r="J15"/>
      <c r="K15"/>
      <c r="L15"/>
    </row>
    <row r="16" spans="2:12" ht="12.75" customHeight="1" x14ac:dyDescent="0.3">
      <c r="B16" s="180" t="s">
        <v>615</v>
      </c>
      <c r="C16" s="208">
        <v>330403</v>
      </c>
      <c r="D16" s="208">
        <v>47998</v>
      </c>
      <c r="E16" s="208">
        <v>5559</v>
      </c>
      <c r="F16" s="192">
        <v>4617</v>
      </c>
      <c r="H16" s="40"/>
      <c r="I16"/>
      <c r="J16"/>
      <c r="K16"/>
      <c r="L16"/>
    </row>
    <row r="17" spans="2:12" ht="12.75" customHeight="1" x14ac:dyDescent="0.3">
      <c r="B17" s="180" t="s">
        <v>695</v>
      </c>
      <c r="C17" s="208">
        <v>76</v>
      </c>
      <c r="D17" s="208">
        <v>15</v>
      </c>
      <c r="E17" s="208">
        <v>108</v>
      </c>
      <c r="F17" s="192">
        <v>22876</v>
      </c>
      <c r="H17" s="40"/>
      <c r="I17"/>
      <c r="J17"/>
      <c r="K17"/>
      <c r="L17"/>
    </row>
    <row r="18" spans="2:12" ht="12.75" customHeight="1" x14ac:dyDescent="0.3">
      <c r="B18" s="180" t="s">
        <v>696</v>
      </c>
      <c r="C18" s="208"/>
      <c r="D18" s="208">
        <v>121</v>
      </c>
      <c r="E18" s="208"/>
      <c r="F18" s="192"/>
      <c r="H18" s="40"/>
      <c r="I18"/>
      <c r="J18"/>
      <c r="K18"/>
      <c r="L18"/>
    </row>
    <row r="19" spans="2:12" ht="12.75" customHeight="1" x14ac:dyDescent="0.3">
      <c r="B19" s="180" t="s">
        <v>668</v>
      </c>
      <c r="C19" s="208">
        <v>120939</v>
      </c>
      <c r="D19" s="208">
        <v>47397</v>
      </c>
      <c r="E19" s="208">
        <v>11351</v>
      </c>
      <c r="F19" s="192">
        <v>67484</v>
      </c>
      <c r="H19" s="40"/>
      <c r="I19"/>
      <c r="J19"/>
      <c r="K19"/>
      <c r="L19"/>
    </row>
    <row r="20" spans="2:12" ht="12.75" customHeight="1" x14ac:dyDescent="0.3">
      <c r="B20" s="180" t="s">
        <v>697</v>
      </c>
      <c r="C20" s="208">
        <v>5354</v>
      </c>
      <c r="D20" s="208">
        <v>3325</v>
      </c>
      <c r="E20" s="208"/>
      <c r="F20" s="192"/>
      <c r="H20" s="40"/>
      <c r="I20"/>
      <c r="J20"/>
      <c r="K20"/>
      <c r="L20"/>
    </row>
    <row r="21" spans="2:12" ht="12.75" customHeight="1" x14ac:dyDescent="0.3">
      <c r="B21" s="180" t="s">
        <v>698</v>
      </c>
      <c r="C21" s="208">
        <v>29012</v>
      </c>
      <c r="D21" s="208">
        <v>9119</v>
      </c>
      <c r="E21" s="208"/>
      <c r="F21" s="192">
        <v>546</v>
      </c>
      <c r="H21" s="40"/>
      <c r="I21"/>
      <c r="J21"/>
      <c r="K21"/>
      <c r="L21"/>
    </row>
    <row r="22" spans="2:12" ht="12.75" customHeight="1" x14ac:dyDescent="0.3">
      <c r="B22" s="180" t="s">
        <v>738</v>
      </c>
      <c r="C22" s="208"/>
      <c r="D22" s="208">
        <v>1473</v>
      </c>
      <c r="E22" s="208">
        <v>122</v>
      </c>
      <c r="F22" s="192"/>
      <c r="H22" s="40"/>
      <c r="I22"/>
      <c r="J22"/>
      <c r="K22"/>
      <c r="L22"/>
    </row>
    <row r="23" spans="2:12" ht="12.75" customHeight="1" x14ac:dyDescent="0.3">
      <c r="B23" s="180" t="s">
        <v>637</v>
      </c>
      <c r="C23" s="208">
        <v>197160</v>
      </c>
      <c r="D23" s="208">
        <v>31183</v>
      </c>
      <c r="E23" s="208">
        <v>28173</v>
      </c>
      <c r="F23" s="192">
        <v>155507</v>
      </c>
      <c r="H23" s="40"/>
      <c r="I23"/>
      <c r="J23"/>
      <c r="K23"/>
      <c r="L23"/>
    </row>
    <row r="24" spans="2:12" ht="12.75" customHeight="1" x14ac:dyDescent="0.3">
      <c r="B24" s="180" t="s">
        <v>1659</v>
      </c>
      <c r="C24" s="208">
        <v>579479</v>
      </c>
      <c r="D24" s="208">
        <v>73279</v>
      </c>
      <c r="E24" s="208"/>
      <c r="F24" s="192">
        <v>89784</v>
      </c>
      <c r="H24" s="40"/>
      <c r="I24"/>
      <c r="J24"/>
      <c r="K24"/>
      <c r="L24"/>
    </row>
    <row r="25" spans="2:12" ht="12.75" customHeight="1" x14ac:dyDescent="0.3">
      <c r="B25" s="180" t="s">
        <v>699</v>
      </c>
      <c r="C25" s="208"/>
      <c r="D25" s="208">
        <v>2279</v>
      </c>
      <c r="E25" s="208">
        <v>2335</v>
      </c>
      <c r="F25" s="192">
        <v>980</v>
      </c>
      <c r="H25" s="40"/>
      <c r="I25"/>
      <c r="J25"/>
      <c r="K25"/>
      <c r="L25"/>
    </row>
    <row r="26" spans="2:12" ht="12.75" customHeight="1" x14ac:dyDescent="0.3">
      <c r="B26" s="180" t="s">
        <v>1660</v>
      </c>
      <c r="C26" s="208">
        <v>75299</v>
      </c>
      <c r="D26" s="208">
        <v>7400</v>
      </c>
      <c r="E26" s="208"/>
      <c r="F26" s="192">
        <v>11069</v>
      </c>
      <c r="H26" s="40"/>
      <c r="I26"/>
      <c r="J26"/>
      <c r="K26"/>
      <c r="L26"/>
    </row>
    <row r="27" spans="2:12" ht="12.75" customHeight="1" x14ac:dyDescent="0.3">
      <c r="B27" s="180" t="s">
        <v>630</v>
      </c>
      <c r="C27" s="208">
        <v>266264</v>
      </c>
      <c r="D27" s="208">
        <v>52425</v>
      </c>
      <c r="E27" s="208"/>
      <c r="F27" s="192">
        <v>466</v>
      </c>
      <c r="H27" s="40"/>
      <c r="I27"/>
      <c r="J27"/>
      <c r="K27"/>
      <c r="L27"/>
    </row>
    <row r="28" spans="2:12" ht="12.75" customHeight="1" x14ac:dyDescent="0.3">
      <c r="B28" s="180" t="s">
        <v>1363</v>
      </c>
      <c r="C28" s="208"/>
      <c r="D28" s="208"/>
      <c r="E28" s="208">
        <v>491</v>
      </c>
      <c r="F28" s="192">
        <v>241</v>
      </c>
      <c r="H28" s="40"/>
      <c r="I28"/>
      <c r="J28"/>
      <c r="K28"/>
      <c r="L28"/>
    </row>
    <row r="29" spans="2:12" ht="12.75" customHeight="1" x14ac:dyDescent="0.3">
      <c r="B29" s="180" t="s">
        <v>700</v>
      </c>
      <c r="C29" s="208">
        <v>43242</v>
      </c>
      <c r="D29" s="208">
        <v>2353</v>
      </c>
      <c r="E29" s="208"/>
      <c r="F29" s="192">
        <v>4438</v>
      </c>
      <c r="H29" s="40"/>
      <c r="I29"/>
      <c r="J29"/>
      <c r="K29"/>
      <c r="L29"/>
    </row>
    <row r="30" spans="2:12" ht="12.75" customHeight="1" x14ac:dyDescent="0.3">
      <c r="B30" s="180" t="s">
        <v>701</v>
      </c>
      <c r="C30" s="208">
        <v>3024</v>
      </c>
      <c r="D30" s="208">
        <v>1512</v>
      </c>
      <c r="E30" s="208"/>
      <c r="F30" s="192"/>
      <c r="H30" s="40"/>
      <c r="I30"/>
      <c r="J30"/>
      <c r="K30"/>
      <c r="L30"/>
    </row>
    <row r="31" spans="2:12" ht="12.75" customHeight="1" x14ac:dyDescent="0.3">
      <c r="B31" s="188" t="s">
        <v>702</v>
      </c>
      <c r="C31" s="209">
        <f>SUM(C9:C30)</f>
        <v>3371357</v>
      </c>
      <c r="D31" s="209">
        <f t="shared" ref="D31:F31" si="0">SUM(D9:D30)</f>
        <v>506555</v>
      </c>
      <c r="E31" s="209">
        <f t="shared" si="0"/>
        <v>126880</v>
      </c>
      <c r="F31" s="209">
        <f t="shared" si="0"/>
        <v>498614</v>
      </c>
    </row>
    <row r="32" spans="2:12" ht="12.75" customHeight="1" x14ac:dyDescent="0.3">
      <c r="B32" s="189" t="s">
        <v>682</v>
      </c>
      <c r="C32" s="212"/>
      <c r="D32" s="212">
        <f>(D31/C31)-1</f>
        <v>-0.8497474459097627</v>
      </c>
      <c r="E32" s="212">
        <f t="shared" ref="E32:F32" si="1">(E31/D31)-1</f>
        <v>-0.74952374371983299</v>
      </c>
      <c r="F32" s="212">
        <f t="shared" si="1"/>
        <v>2.9298076923076923</v>
      </c>
    </row>
    <row r="33" spans="2:12" ht="12.75" customHeight="1" x14ac:dyDescent="0.3">
      <c r="B33" s="180" t="s">
        <v>703</v>
      </c>
      <c r="C33" s="208">
        <v>77</v>
      </c>
      <c r="D33" s="208">
        <v>294</v>
      </c>
      <c r="E33" s="208">
        <v>858</v>
      </c>
      <c r="F33" s="192">
        <v>42946</v>
      </c>
      <c r="H33" s="40"/>
      <c r="I33"/>
      <c r="J33"/>
      <c r="K33"/>
      <c r="L33"/>
    </row>
    <row r="34" spans="2:12" ht="12.75" customHeight="1" x14ac:dyDescent="0.3">
      <c r="B34" s="180" t="s">
        <v>1662</v>
      </c>
      <c r="C34" s="208">
        <v>70104</v>
      </c>
      <c r="D34" s="208">
        <v>15357</v>
      </c>
      <c r="E34" s="208">
        <v>12123</v>
      </c>
      <c r="F34" s="192">
        <v>28268</v>
      </c>
      <c r="H34" s="40"/>
      <c r="I34"/>
      <c r="J34"/>
      <c r="K34"/>
      <c r="L34"/>
    </row>
    <row r="35" spans="2:12" ht="12.75" customHeight="1" x14ac:dyDescent="0.3">
      <c r="B35" s="180" t="s">
        <v>704</v>
      </c>
      <c r="C35" s="208">
        <v>0</v>
      </c>
      <c r="D35" s="208">
        <v>1644</v>
      </c>
      <c r="E35" s="208">
        <v>1711</v>
      </c>
      <c r="F35" s="192">
        <v>34</v>
      </c>
      <c r="H35" s="40"/>
      <c r="I35"/>
      <c r="J35"/>
      <c r="K35"/>
      <c r="L35"/>
    </row>
    <row r="36" spans="2:12" ht="12.75" customHeight="1" x14ac:dyDescent="0.3">
      <c r="B36" s="180" t="s">
        <v>579</v>
      </c>
      <c r="C36" s="208">
        <v>1538688</v>
      </c>
      <c r="D36" s="208">
        <v>186795</v>
      </c>
      <c r="E36" s="208">
        <v>249928</v>
      </c>
      <c r="F36" s="192">
        <v>1295669</v>
      </c>
      <c r="H36" s="40"/>
      <c r="I36"/>
      <c r="J36"/>
      <c r="K36"/>
      <c r="L36"/>
    </row>
    <row r="37" spans="2:12" ht="12.75" customHeight="1" x14ac:dyDescent="0.3">
      <c r="B37" s="180" t="s">
        <v>653</v>
      </c>
      <c r="C37" s="208">
        <v>213503</v>
      </c>
      <c r="D37" s="208">
        <v>35551</v>
      </c>
      <c r="E37" s="208">
        <v>47410</v>
      </c>
      <c r="F37" s="192">
        <v>239268</v>
      </c>
      <c r="H37" s="40"/>
      <c r="I37"/>
      <c r="J37"/>
      <c r="K37"/>
      <c r="L37"/>
    </row>
    <row r="38" spans="2:12" ht="12.75" customHeight="1" x14ac:dyDescent="0.3">
      <c r="B38" s="180" t="s">
        <v>673</v>
      </c>
      <c r="C38" s="208">
        <v>94439</v>
      </c>
      <c r="D38" s="208">
        <v>12886</v>
      </c>
      <c r="E38" s="208">
        <v>4230</v>
      </c>
      <c r="F38" s="192">
        <v>56943</v>
      </c>
      <c r="H38" s="40"/>
      <c r="I38"/>
      <c r="J38"/>
      <c r="K38"/>
      <c r="L38"/>
    </row>
    <row r="39" spans="2:12" ht="12.75" customHeight="1" x14ac:dyDescent="0.3">
      <c r="B39" s="180" t="s">
        <v>622</v>
      </c>
      <c r="C39" s="208">
        <v>222569</v>
      </c>
      <c r="D39" s="208">
        <v>25295</v>
      </c>
      <c r="E39" s="208">
        <v>21939</v>
      </c>
      <c r="F39" s="192">
        <v>49118</v>
      </c>
      <c r="H39" s="40"/>
      <c r="I39"/>
      <c r="J39"/>
      <c r="K39"/>
      <c r="L39"/>
    </row>
    <row r="40" spans="2:12" ht="12.75" customHeight="1" x14ac:dyDescent="0.3">
      <c r="B40" s="180" t="s">
        <v>612</v>
      </c>
      <c r="C40" s="208">
        <v>233933</v>
      </c>
      <c r="D40" s="208">
        <v>47652</v>
      </c>
      <c r="E40" s="208">
        <v>16145</v>
      </c>
      <c r="F40" s="192">
        <v>96962</v>
      </c>
      <c r="H40" s="40"/>
      <c r="I40"/>
      <c r="J40"/>
      <c r="K40"/>
      <c r="L40"/>
    </row>
    <row r="41" spans="2:12" ht="12.75" customHeight="1" x14ac:dyDescent="0.3">
      <c r="B41" s="180" t="s">
        <v>588</v>
      </c>
      <c r="C41" s="208">
        <v>1051747</v>
      </c>
      <c r="D41" s="208">
        <v>292369</v>
      </c>
      <c r="E41" s="208">
        <v>230429</v>
      </c>
      <c r="F41" s="192">
        <v>581988</v>
      </c>
      <c r="H41" s="40"/>
      <c r="I41"/>
      <c r="J41"/>
      <c r="K41"/>
      <c r="L41"/>
    </row>
    <row r="42" spans="2:12" ht="12.75" customHeight="1" x14ac:dyDescent="0.3">
      <c r="B42" s="180" t="s">
        <v>705</v>
      </c>
      <c r="C42" s="208">
        <v>98376</v>
      </c>
      <c r="D42" s="208">
        <v>20242</v>
      </c>
      <c r="E42" s="208">
        <v>22143</v>
      </c>
      <c r="F42" s="192">
        <v>132769</v>
      </c>
      <c r="H42" s="40"/>
      <c r="I42"/>
      <c r="J42"/>
      <c r="K42"/>
      <c r="L42"/>
    </row>
    <row r="43" spans="2:12" ht="12.75" customHeight="1" x14ac:dyDescent="0.3">
      <c r="B43" s="180" t="s">
        <v>582</v>
      </c>
      <c r="C43" s="208">
        <v>2259019</v>
      </c>
      <c r="D43" s="208">
        <v>491302</v>
      </c>
      <c r="E43" s="208">
        <v>480884</v>
      </c>
      <c r="F43" s="192">
        <v>1553486</v>
      </c>
      <c r="H43" s="40"/>
      <c r="I43"/>
      <c r="J43"/>
      <c r="K43"/>
      <c r="L43"/>
    </row>
    <row r="44" spans="2:12" ht="12.75" customHeight="1" x14ac:dyDescent="0.3">
      <c r="B44" s="188" t="s">
        <v>706</v>
      </c>
      <c r="C44" s="209">
        <f>SUM(C33:C43)</f>
        <v>5782455</v>
      </c>
      <c r="D44" s="209">
        <f t="shared" ref="D44:F44" si="2">SUM(D33:D43)</f>
        <v>1129387</v>
      </c>
      <c r="E44" s="209">
        <f t="shared" si="2"/>
        <v>1087800</v>
      </c>
      <c r="F44" s="209">
        <f t="shared" si="2"/>
        <v>4077451</v>
      </c>
    </row>
    <row r="45" spans="2:12" ht="12.75" customHeight="1" x14ac:dyDescent="0.3">
      <c r="B45" s="189" t="s">
        <v>682</v>
      </c>
      <c r="C45" s="190"/>
      <c r="D45" s="190">
        <f>(D44/C44)-1</f>
        <v>-0.8046872824777711</v>
      </c>
      <c r="E45" s="190">
        <f t="shared" ref="E45:F45" si="3">(E44/D44)-1</f>
        <v>-3.6822630329550465E-2</v>
      </c>
      <c r="F45" s="190">
        <f t="shared" si="3"/>
        <v>2.7483462033462032</v>
      </c>
    </row>
    <row r="46" spans="2:12" ht="12.75" customHeight="1" x14ac:dyDescent="0.3">
      <c r="B46" s="195" t="s">
        <v>729</v>
      </c>
      <c r="C46" s="207">
        <f>+C44+C31</f>
        <v>9153812</v>
      </c>
      <c r="D46" s="207">
        <f t="shared" ref="D46:F46" si="4">+D44+D31</f>
        <v>1635942</v>
      </c>
      <c r="E46" s="207">
        <f t="shared" si="4"/>
        <v>1214680</v>
      </c>
      <c r="F46" s="207">
        <f t="shared" si="4"/>
        <v>4576065</v>
      </c>
      <c r="G46" s="204"/>
    </row>
    <row r="47" spans="2:12" ht="12.75" customHeight="1" x14ac:dyDescent="0.3">
      <c r="B47" s="196" t="s">
        <v>682</v>
      </c>
      <c r="C47" s="167"/>
      <c r="D47" s="167">
        <f>(D46/C46)-1</f>
        <v>-0.82128298024910285</v>
      </c>
      <c r="E47" s="167">
        <f t="shared" ref="E47:F47" si="5">(E46/D46)-1</f>
        <v>-0.2575042391478426</v>
      </c>
      <c r="F47" s="167">
        <f t="shared" si="5"/>
        <v>2.7673008528995289</v>
      </c>
    </row>
  </sheetData>
  <mergeCells count="6">
    <mergeCell ref="B2:F2"/>
    <mergeCell ref="B3:F3"/>
    <mergeCell ref="B4:F4"/>
    <mergeCell ref="B5:F5"/>
    <mergeCell ref="B7:B8"/>
    <mergeCell ref="C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6" orientation="portrait" r:id="rId1"/>
  <headerFooter>
    <oddFooter>&amp;R&amp;"-,Normale"&amp;11 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41">
    <tabColor theme="3" tint="0.79998168889431442"/>
    <pageSetUpPr fitToPage="1"/>
  </sheetPr>
  <dimension ref="B1:F39"/>
  <sheetViews>
    <sheetView showGridLines="0" workbookViewId="0">
      <selection activeCell="C7" sqref="C7:F8"/>
    </sheetView>
  </sheetViews>
  <sheetFormatPr defaultColWidth="9" defaultRowHeight="12.75" customHeight="1" x14ac:dyDescent="0.2"/>
  <cols>
    <col min="1" max="1" width="3.08984375" style="166" customWidth="1"/>
    <col min="2" max="2" width="33.6328125" style="197" customWidth="1"/>
    <col min="3" max="6" width="10.26953125" style="166" customWidth="1"/>
    <col min="7" max="8" width="9" style="166"/>
    <col min="9" max="9" width="9.453125" style="166" bestFit="1" customWidth="1"/>
    <col min="10" max="16384" width="9" style="166"/>
  </cols>
  <sheetData>
    <row r="1" spans="2:6" ht="12.75" customHeight="1" x14ac:dyDescent="0.2">
      <c r="B1" s="164"/>
      <c r="C1" s="149"/>
      <c r="D1" s="149"/>
      <c r="E1" s="149"/>
      <c r="F1" s="182" t="s">
        <v>678</v>
      </c>
    </row>
    <row r="2" spans="2:6" ht="12.75" customHeight="1" x14ac:dyDescent="0.2">
      <c r="B2" s="284" t="s">
        <v>1362</v>
      </c>
      <c r="C2" s="284"/>
      <c r="D2" s="284"/>
      <c r="E2" s="284"/>
      <c r="F2" s="284"/>
    </row>
    <row r="3" spans="2:6" ht="12.75" customHeight="1" x14ac:dyDescent="0.2">
      <c r="B3" s="284" t="s">
        <v>1366</v>
      </c>
      <c r="C3" s="284"/>
      <c r="D3" s="284"/>
      <c r="E3" s="284"/>
      <c r="F3" s="284"/>
    </row>
    <row r="4" spans="2:6" ht="12.75" customHeight="1" x14ac:dyDescent="0.2">
      <c r="B4" s="284" t="s">
        <v>1664</v>
      </c>
      <c r="C4" s="284"/>
      <c r="D4" s="284"/>
      <c r="E4" s="284"/>
      <c r="F4" s="284"/>
    </row>
    <row r="5" spans="2:6" ht="12.75" customHeight="1" x14ac:dyDescent="0.2">
      <c r="B5" s="285" t="s">
        <v>3</v>
      </c>
      <c r="C5" s="285"/>
      <c r="D5" s="285"/>
      <c r="E5" s="285"/>
      <c r="F5" s="285"/>
    </row>
    <row r="6" spans="2:6" ht="6" customHeight="1" x14ac:dyDescent="0.2">
      <c r="B6" s="183"/>
      <c r="C6" s="148"/>
      <c r="D6" s="148"/>
      <c r="E6" s="148"/>
      <c r="F6" s="148"/>
    </row>
    <row r="7" spans="2:6" ht="15" customHeight="1" x14ac:dyDescent="0.2">
      <c r="B7" s="286" t="s">
        <v>276</v>
      </c>
      <c r="C7" s="288" t="s">
        <v>1636</v>
      </c>
      <c r="D7" s="288"/>
      <c r="E7" s="288"/>
      <c r="F7" s="289"/>
    </row>
    <row r="8" spans="2:6" ht="15" customHeight="1" x14ac:dyDescent="0.2">
      <c r="B8" s="287"/>
      <c r="C8" s="206">
        <v>2019</v>
      </c>
      <c r="D8" s="206">
        <v>2020</v>
      </c>
      <c r="E8" s="206">
        <v>2021</v>
      </c>
      <c r="F8" s="206">
        <v>2022</v>
      </c>
    </row>
    <row r="9" spans="2:6" ht="12.75" customHeight="1" x14ac:dyDescent="0.2">
      <c r="B9" s="180" t="s">
        <v>595</v>
      </c>
      <c r="C9" s="208">
        <v>345</v>
      </c>
      <c r="D9" s="208"/>
      <c r="E9" s="208"/>
      <c r="F9" s="208"/>
    </row>
    <row r="10" spans="2:6" ht="12.75" customHeight="1" x14ac:dyDescent="0.2">
      <c r="B10" s="180" t="s">
        <v>577</v>
      </c>
      <c r="C10" s="208">
        <v>889114</v>
      </c>
      <c r="D10" s="208">
        <v>12517</v>
      </c>
      <c r="E10" s="208">
        <v>55772</v>
      </c>
      <c r="F10" s="208">
        <v>597673</v>
      </c>
    </row>
    <row r="11" spans="2:6" ht="12.75" customHeight="1" x14ac:dyDescent="0.2">
      <c r="B11" s="180" t="s">
        <v>707</v>
      </c>
      <c r="C11" s="208">
        <v>4580268</v>
      </c>
      <c r="D11" s="208">
        <v>380889</v>
      </c>
      <c r="E11" s="208">
        <v>812859</v>
      </c>
      <c r="F11" s="208">
        <v>3440613</v>
      </c>
    </row>
    <row r="12" spans="2:6" ht="12.75" customHeight="1" x14ac:dyDescent="0.2">
      <c r="B12" s="188" t="s">
        <v>1368</v>
      </c>
      <c r="C12" s="209">
        <f>SUM(C9:C11)</f>
        <v>5469727</v>
      </c>
      <c r="D12" s="209">
        <f t="shared" ref="D12:F12" si="0">SUM(D9:D11)</f>
        <v>393406</v>
      </c>
      <c r="E12" s="209">
        <f t="shared" si="0"/>
        <v>868631</v>
      </c>
      <c r="F12" s="209">
        <f t="shared" si="0"/>
        <v>4038286</v>
      </c>
    </row>
    <row r="13" spans="2:6" ht="12.75" customHeight="1" x14ac:dyDescent="0.2">
      <c r="B13" s="189" t="s">
        <v>682</v>
      </c>
      <c r="C13" s="190"/>
      <c r="D13" s="190">
        <f>(D12/C12)-1</f>
        <v>-0.92807575222675642</v>
      </c>
      <c r="E13" s="190">
        <f t="shared" ref="E13:F13" si="1">(E12/D12)-1</f>
        <v>1.2079759840978532</v>
      </c>
      <c r="F13" s="190">
        <f t="shared" si="1"/>
        <v>3.6490235784815415</v>
      </c>
    </row>
    <row r="14" spans="2:6" ht="12.75" customHeight="1" x14ac:dyDescent="0.2">
      <c r="B14" s="180" t="s">
        <v>708</v>
      </c>
      <c r="C14" s="208">
        <v>13485</v>
      </c>
      <c r="D14" s="208">
        <v>3139</v>
      </c>
      <c r="E14" s="208"/>
      <c r="F14" s="208"/>
    </row>
    <row r="15" spans="2:6" ht="12.75" customHeight="1" x14ac:dyDescent="0.2">
      <c r="B15" s="180" t="s">
        <v>594</v>
      </c>
      <c r="C15" s="208">
        <v>359229</v>
      </c>
      <c r="D15" s="208">
        <v>67895</v>
      </c>
      <c r="E15" s="208">
        <v>1114</v>
      </c>
      <c r="F15" s="208">
        <v>158879</v>
      </c>
    </row>
    <row r="16" spans="2:6" ht="12.75" customHeight="1" x14ac:dyDescent="0.2">
      <c r="B16" s="180" t="s">
        <v>709</v>
      </c>
      <c r="C16" s="208">
        <v>984</v>
      </c>
      <c r="D16" s="208">
        <v>293</v>
      </c>
      <c r="E16" s="208"/>
      <c r="F16" s="208"/>
    </row>
    <row r="17" spans="2:6" ht="12.75" customHeight="1" x14ac:dyDescent="0.2">
      <c r="B17" s="180" t="s">
        <v>739</v>
      </c>
      <c r="C17" s="208"/>
      <c r="D17" s="208">
        <v>226</v>
      </c>
      <c r="E17" s="208"/>
      <c r="F17" s="208"/>
    </row>
    <row r="18" spans="2:6" ht="12.75" customHeight="1" x14ac:dyDescent="0.2">
      <c r="B18" s="180" t="s">
        <v>585</v>
      </c>
      <c r="C18" s="208">
        <v>754658</v>
      </c>
      <c r="D18" s="208">
        <v>131107</v>
      </c>
      <c r="E18" s="208">
        <v>11185</v>
      </c>
      <c r="F18" s="208">
        <v>295982</v>
      </c>
    </row>
    <row r="19" spans="2:6" ht="12.75" customHeight="1" x14ac:dyDescent="0.2">
      <c r="B19" s="180" t="s">
        <v>638</v>
      </c>
      <c r="C19" s="208">
        <v>121724</v>
      </c>
      <c r="D19" s="208">
        <v>23530</v>
      </c>
      <c r="E19" s="208"/>
      <c r="F19" s="208"/>
    </row>
    <row r="20" spans="2:6" ht="12.75" customHeight="1" x14ac:dyDescent="0.2">
      <c r="B20" s="180" t="s">
        <v>710</v>
      </c>
      <c r="C20" s="208"/>
      <c r="D20" s="208">
        <v>848</v>
      </c>
      <c r="E20" s="208"/>
      <c r="F20" s="208">
        <v>231</v>
      </c>
    </row>
    <row r="21" spans="2:6" ht="12.75" customHeight="1" x14ac:dyDescent="0.2">
      <c r="B21" s="180" t="s">
        <v>740</v>
      </c>
      <c r="C21" s="208"/>
      <c r="D21" s="208">
        <v>157</v>
      </c>
      <c r="E21" s="208"/>
      <c r="F21" s="208"/>
    </row>
    <row r="22" spans="2:6" ht="12.75" customHeight="1" x14ac:dyDescent="0.2">
      <c r="B22" s="180" t="s">
        <v>711</v>
      </c>
      <c r="C22" s="208">
        <v>148663</v>
      </c>
      <c r="D22" s="208">
        <v>45731</v>
      </c>
      <c r="E22" s="208">
        <v>3973</v>
      </c>
      <c r="F22" s="208">
        <v>43711</v>
      </c>
    </row>
    <row r="23" spans="2:6" ht="12.75" customHeight="1" x14ac:dyDescent="0.2">
      <c r="B23" s="180" t="s">
        <v>712</v>
      </c>
      <c r="C23" s="208">
        <v>90331</v>
      </c>
      <c r="D23" s="208">
        <v>26909</v>
      </c>
      <c r="E23" s="208">
        <v>14846</v>
      </c>
      <c r="F23" s="208">
        <v>74979</v>
      </c>
    </row>
    <row r="24" spans="2:6" ht="12.75" customHeight="1" x14ac:dyDescent="0.2">
      <c r="B24" s="180" t="s">
        <v>713</v>
      </c>
      <c r="C24" s="208"/>
      <c r="D24" s="208">
        <v>356</v>
      </c>
      <c r="E24" s="208"/>
      <c r="F24" s="208"/>
    </row>
    <row r="25" spans="2:6" ht="12.75" customHeight="1" x14ac:dyDescent="0.2">
      <c r="B25" s="180" t="s">
        <v>714</v>
      </c>
      <c r="C25" s="208">
        <v>32733</v>
      </c>
      <c r="D25" s="208">
        <v>21585</v>
      </c>
      <c r="E25" s="208"/>
      <c r="F25" s="208">
        <v>1896</v>
      </c>
    </row>
    <row r="26" spans="2:6" ht="12.75" customHeight="1" x14ac:dyDescent="0.2">
      <c r="B26" s="180" t="s">
        <v>741</v>
      </c>
      <c r="C26" s="208"/>
      <c r="D26" s="208">
        <v>205</v>
      </c>
      <c r="E26" s="208"/>
      <c r="F26" s="208"/>
    </row>
    <row r="27" spans="2:6" ht="12.75" customHeight="1" x14ac:dyDescent="0.2">
      <c r="B27" s="180" t="s">
        <v>715</v>
      </c>
      <c r="C27" s="208">
        <v>25981</v>
      </c>
      <c r="D27" s="208">
        <v>5627</v>
      </c>
      <c r="E27" s="208"/>
      <c r="F27" s="208">
        <v>2179</v>
      </c>
    </row>
    <row r="28" spans="2:6" ht="12.75" customHeight="1" x14ac:dyDescent="0.2">
      <c r="B28" s="180" t="s">
        <v>716</v>
      </c>
      <c r="C28" s="208">
        <v>9246</v>
      </c>
      <c r="D28" s="208">
        <v>4247</v>
      </c>
      <c r="E28" s="208"/>
      <c r="F28" s="208">
        <v>2102</v>
      </c>
    </row>
    <row r="29" spans="2:6" ht="12.75" customHeight="1" x14ac:dyDescent="0.2">
      <c r="B29" s="180" t="s">
        <v>654</v>
      </c>
      <c r="C29" s="208">
        <v>148967</v>
      </c>
      <c r="D29" s="208">
        <v>20608</v>
      </c>
      <c r="E29" s="208">
        <v>4953</v>
      </c>
      <c r="F29" s="208">
        <v>24803</v>
      </c>
    </row>
    <row r="30" spans="2:6" ht="12.75" customHeight="1" x14ac:dyDescent="0.2">
      <c r="B30" s="180" t="s">
        <v>742</v>
      </c>
      <c r="C30" s="208"/>
      <c r="D30" s="208">
        <v>105</v>
      </c>
      <c r="E30" s="208"/>
      <c r="F30" s="208"/>
    </row>
    <row r="31" spans="2:6" ht="12.75" customHeight="1" x14ac:dyDescent="0.2">
      <c r="B31" s="180" t="s">
        <v>743</v>
      </c>
      <c r="C31" s="208"/>
      <c r="D31" s="208">
        <v>1697</v>
      </c>
      <c r="E31" s="208"/>
      <c r="F31" s="208"/>
    </row>
    <row r="32" spans="2:6" ht="12.75" customHeight="1" x14ac:dyDescent="0.2">
      <c r="B32" s="180" t="s">
        <v>717</v>
      </c>
      <c r="C32" s="208">
        <v>142</v>
      </c>
      <c r="D32" s="208"/>
      <c r="E32" s="208"/>
      <c r="F32" s="208"/>
    </row>
    <row r="33" spans="2:6" ht="12.75" customHeight="1" x14ac:dyDescent="0.2">
      <c r="B33" s="180" t="s">
        <v>744</v>
      </c>
      <c r="C33" s="208"/>
      <c r="D33" s="208">
        <v>131</v>
      </c>
      <c r="E33" s="208"/>
      <c r="F33" s="208"/>
    </row>
    <row r="34" spans="2:6" ht="12.75" customHeight="1" x14ac:dyDescent="0.2">
      <c r="B34" s="180" t="s">
        <v>745</v>
      </c>
      <c r="C34" s="208"/>
      <c r="D34" s="208">
        <v>149</v>
      </c>
      <c r="E34" s="208"/>
      <c r="F34" s="208"/>
    </row>
    <row r="35" spans="2:6" ht="12.75" customHeight="1" x14ac:dyDescent="0.2">
      <c r="B35" s="180" t="s">
        <v>1663</v>
      </c>
      <c r="C35" s="208">
        <v>5624</v>
      </c>
      <c r="D35" s="208">
        <v>1286</v>
      </c>
      <c r="E35" s="208"/>
      <c r="F35" s="208"/>
    </row>
    <row r="36" spans="2:6" ht="12.75" customHeight="1" x14ac:dyDescent="0.2">
      <c r="B36" s="188" t="s">
        <v>730</v>
      </c>
      <c r="C36" s="209">
        <f>SUM(C14:C35)</f>
        <v>1711767</v>
      </c>
      <c r="D36" s="209">
        <f t="shared" ref="D36:F36" si="2">SUM(D14:D35)</f>
        <v>355831</v>
      </c>
      <c r="E36" s="209">
        <f t="shared" si="2"/>
        <v>36071</v>
      </c>
      <c r="F36" s="209">
        <f t="shared" si="2"/>
        <v>604762</v>
      </c>
    </row>
    <row r="37" spans="2:6" ht="12.75" customHeight="1" x14ac:dyDescent="0.2">
      <c r="B37" s="189" t="s">
        <v>682</v>
      </c>
      <c r="C37" s="190"/>
      <c r="D37" s="190">
        <f>(D36/C36)-1</f>
        <v>-0.79212649852462391</v>
      </c>
      <c r="E37" s="190">
        <f t="shared" ref="E37:F37" si="3">(E36/D36)-1</f>
        <v>-0.89862884346782601</v>
      </c>
      <c r="F37" s="190">
        <f t="shared" si="3"/>
        <v>15.765878406476116</v>
      </c>
    </row>
    <row r="38" spans="2:6" ht="12.75" customHeight="1" x14ac:dyDescent="0.2">
      <c r="B38" s="195" t="s">
        <v>731</v>
      </c>
      <c r="C38" s="207">
        <f>+C36+C12</f>
        <v>7181494</v>
      </c>
      <c r="D38" s="207">
        <f t="shared" ref="D38:F38" si="4">+D36+D12</f>
        <v>749237</v>
      </c>
      <c r="E38" s="207">
        <f t="shared" si="4"/>
        <v>904702</v>
      </c>
      <c r="F38" s="207">
        <f t="shared" si="4"/>
        <v>4643048</v>
      </c>
    </row>
    <row r="39" spans="2:6" ht="12.75" customHeight="1" x14ac:dyDescent="0.2">
      <c r="B39" s="196" t="s">
        <v>682</v>
      </c>
      <c r="C39" s="167"/>
      <c r="D39" s="167">
        <f>(D38/C38)-1</f>
        <v>-0.89567115143450649</v>
      </c>
      <c r="E39" s="167">
        <f t="shared" ref="E39:F39" si="5">(E38/D38)-1</f>
        <v>0.2074977610555806</v>
      </c>
      <c r="F39" s="167">
        <f t="shared" si="5"/>
        <v>4.1321296957451183</v>
      </c>
    </row>
  </sheetData>
  <mergeCells count="6">
    <mergeCell ref="B2:F2"/>
    <mergeCell ref="B3:F3"/>
    <mergeCell ref="B4:F4"/>
    <mergeCell ref="B5:F5"/>
    <mergeCell ref="B7:B8"/>
    <mergeCell ref="C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42">
    <tabColor theme="3" tint="0.79998168889431442"/>
    <pageSetUpPr fitToPage="1"/>
  </sheetPr>
  <dimension ref="B1:G45"/>
  <sheetViews>
    <sheetView showGridLines="0" zoomScaleNormal="100" workbookViewId="0">
      <selection activeCell="C8" sqref="C8:F8"/>
    </sheetView>
  </sheetViews>
  <sheetFormatPr defaultColWidth="9" defaultRowHeight="12.75" customHeight="1" x14ac:dyDescent="0.2"/>
  <cols>
    <col min="1" max="1" width="3.08984375" style="166" customWidth="1"/>
    <col min="2" max="2" width="33.6328125" style="197" customWidth="1"/>
    <col min="3" max="6" width="10.26953125" style="166" customWidth="1"/>
    <col min="7" max="10" width="9" style="166"/>
    <col min="11" max="11" width="9.453125" style="166" bestFit="1" customWidth="1"/>
    <col min="12" max="16384" width="9" style="166"/>
  </cols>
  <sheetData>
    <row r="1" spans="2:6" ht="12.75" customHeight="1" x14ac:dyDescent="0.2">
      <c r="B1" s="164"/>
      <c r="C1" s="149"/>
      <c r="D1" s="149"/>
      <c r="E1" s="149"/>
      <c r="F1" s="182" t="s">
        <v>678</v>
      </c>
    </row>
    <row r="2" spans="2:6" ht="12.75" customHeight="1" x14ac:dyDescent="0.2">
      <c r="B2" s="284" t="s">
        <v>1362</v>
      </c>
      <c r="C2" s="284"/>
      <c r="D2" s="284"/>
      <c r="E2" s="284"/>
      <c r="F2" s="284"/>
    </row>
    <row r="3" spans="2:6" ht="12.75" customHeight="1" x14ac:dyDescent="0.2">
      <c r="B3" s="284" t="s">
        <v>1366</v>
      </c>
      <c r="C3" s="284"/>
      <c r="D3" s="284"/>
      <c r="E3" s="284"/>
      <c r="F3" s="284"/>
    </row>
    <row r="4" spans="2:6" ht="12.75" customHeight="1" x14ac:dyDescent="0.2">
      <c r="B4" s="284" t="s">
        <v>1668</v>
      </c>
      <c r="C4" s="284"/>
      <c r="D4" s="284"/>
      <c r="E4" s="284"/>
      <c r="F4" s="284"/>
    </row>
    <row r="5" spans="2:6" ht="12.75" customHeight="1" x14ac:dyDescent="0.2">
      <c r="B5" s="285" t="s">
        <v>3</v>
      </c>
      <c r="C5" s="285"/>
      <c r="D5" s="285"/>
      <c r="E5" s="285"/>
      <c r="F5" s="285"/>
    </row>
    <row r="6" spans="2:6" ht="6" customHeight="1" x14ac:dyDescent="0.2">
      <c r="B6" s="183"/>
      <c r="C6" s="148"/>
      <c r="D6" s="148"/>
      <c r="E6" s="148"/>
      <c r="F6" s="148"/>
    </row>
    <row r="7" spans="2:6" ht="15" customHeight="1" x14ac:dyDescent="0.2">
      <c r="B7" s="286" t="s">
        <v>276</v>
      </c>
      <c r="C7" s="288" t="s">
        <v>1636</v>
      </c>
      <c r="D7" s="288"/>
      <c r="E7" s="288"/>
      <c r="F7" s="289"/>
    </row>
    <row r="8" spans="2:6" ht="15" customHeight="1" x14ac:dyDescent="0.2">
      <c r="B8" s="287"/>
      <c r="C8" s="206">
        <v>2019</v>
      </c>
      <c r="D8" s="206">
        <v>2020</v>
      </c>
      <c r="E8" s="206">
        <v>2021</v>
      </c>
      <c r="F8" s="206">
        <v>2022</v>
      </c>
    </row>
    <row r="9" spans="2:6" ht="12.75" customHeight="1" x14ac:dyDescent="0.2">
      <c r="B9" s="213" t="s">
        <v>640</v>
      </c>
      <c r="C9" s="208">
        <v>149007</v>
      </c>
      <c r="D9" s="208">
        <v>23636</v>
      </c>
      <c r="E9" s="208">
        <v>26088</v>
      </c>
      <c r="F9" s="208">
        <v>104057</v>
      </c>
    </row>
    <row r="10" spans="2:6" ht="12.75" customHeight="1" x14ac:dyDescent="0.2">
      <c r="B10" s="213" t="s">
        <v>746</v>
      </c>
      <c r="C10" s="208"/>
      <c r="D10" s="208">
        <v>65</v>
      </c>
      <c r="E10" s="208"/>
      <c r="F10" s="208"/>
    </row>
    <row r="11" spans="2:6" ht="12.75" customHeight="1" x14ac:dyDescent="0.2">
      <c r="B11" s="213" t="s">
        <v>747</v>
      </c>
      <c r="C11" s="208"/>
      <c r="D11" s="208">
        <v>570</v>
      </c>
      <c r="E11" s="208">
        <v>574</v>
      </c>
      <c r="F11" s="208"/>
    </row>
    <row r="12" spans="2:6" ht="12.75" customHeight="1" x14ac:dyDescent="0.2">
      <c r="B12" s="213" t="s">
        <v>718</v>
      </c>
      <c r="C12" s="208">
        <v>92669</v>
      </c>
      <c r="D12" s="208">
        <v>18957</v>
      </c>
      <c r="E12" s="208">
        <v>447</v>
      </c>
      <c r="F12" s="208">
        <v>22179</v>
      </c>
    </row>
    <row r="13" spans="2:6" ht="12.75" customHeight="1" x14ac:dyDescent="0.2">
      <c r="B13" s="213" t="s">
        <v>719</v>
      </c>
      <c r="C13" s="208">
        <v>10</v>
      </c>
      <c r="D13" s="208"/>
      <c r="E13" s="208"/>
      <c r="F13" s="208"/>
    </row>
    <row r="14" spans="2:6" ht="12.75" customHeight="1" x14ac:dyDescent="0.2">
      <c r="B14" s="213" t="s">
        <v>1644</v>
      </c>
      <c r="C14" s="208">
        <v>1</v>
      </c>
      <c r="D14" s="208">
        <v>36</v>
      </c>
      <c r="E14" s="208"/>
      <c r="F14" s="208"/>
    </row>
    <row r="15" spans="2:6" ht="12.75" customHeight="1" x14ac:dyDescent="0.2">
      <c r="B15" s="213" t="s">
        <v>602</v>
      </c>
      <c r="C15" s="208">
        <v>1647345</v>
      </c>
      <c r="D15" s="208">
        <v>369403</v>
      </c>
      <c r="E15" s="208">
        <v>372215</v>
      </c>
      <c r="F15" s="208">
        <v>1396081</v>
      </c>
    </row>
    <row r="16" spans="2:6" ht="12.75" customHeight="1" x14ac:dyDescent="0.2">
      <c r="B16" s="213" t="s">
        <v>720</v>
      </c>
      <c r="C16" s="208">
        <v>10</v>
      </c>
      <c r="D16" s="208"/>
      <c r="E16" s="208"/>
      <c r="F16" s="208"/>
    </row>
    <row r="17" spans="2:6" ht="12.75" customHeight="1" x14ac:dyDescent="0.2">
      <c r="B17" s="213" t="s">
        <v>642</v>
      </c>
      <c r="C17" s="208">
        <v>189235</v>
      </c>
      <c r="D17" s="208">
        <v>72652</v>
      </c>
      <c r="E17" s="208">
        <v>95725</v>
      </c>
      <c r="F17" s="208">
        <v>178318</v>
      </c>
    </row>
    <row r="18" spans="2:6" ht="12.75" customHeight="1" x14ac:dyDescent="0.2">
      <c r="B18" s="213" t="s">
        <v>748</v>
      </c>
      <c r="C18" s="208"/>
      <c r="D18" s="208">
        <v>270</v>
      </c>
      <c r="E18" s="208"/>
      <c r="F18" s="208"/>
    </row>
    <row r="19" spans="2:6" ht="12.75" customHeight="1" x14ac:dyDescent="0.2">
      <c r="B19" s="213" t="s">
        <v>721</v>
      </c>
      <c r="C19" s="208">
        <v>20785</v>
      </c>
      <c r="D19" s="208">
        <v>3003</v>
      </c>
      <c r="E19" s="208"/>
      <c r="F19" s="208"/>
    </row>
    <row r="20" spans="2:6" ht="12.75" customHeight="1" x14ac:dyDescent="0.2">
      <c r="B20" s="213" t="s">
        <v>670</v>
      </c>
      <c r="C20" s="208">
        <v>98804</v>
      </c>
      <c r="D20" s="208">
        <v>37078</v>
      </c>
      <c r="E20" s="208"/>
      <c r="F20" s="208">
        <v>29631</v>
      </c>
    </row>
    <row r="21" spans="2:6" ht="12.75" customHeight="1" x14ac:dyDescent="0.2">
      <c r="B21" s="213" t="s">
        <v>722</v>
      </c>
      <c r="C21" s="208">
        <v>1</v>
      </c>
      <c r="D21" s="208">
        <v>196</v>
      </c>
      <c r="E21" s="208"/>
      <c r="F21" s="208">
        <v>288</v>
      </c>
    </row>
    <row r="22" spans="2:6" ht="12.75" customHeight="1" x14ac:dyDescent="0.2">
      <c r="B22" s="213" t="s">
        <v>723</v>
      </c>
      <c r="C22" s="208">
        <v>46960</v>
      </c>
      <c r="D22" s="208">
        <v>409</v>
      </c>
      <c r="E22" s="208"/>
      <c r="F22" s="208">
        <v>23584</v>
      </c>
    </row>
    <row r="23" spans="2:6" ht="12.75" customHeight="1" x14ac:dyDescent="0.2">
      <c r="B23" s="213" t="s">
        <v>1648</v>
      </c>
      <c r="C23" s="208"/>
      <c r="D23" s="208"/>
      <c r="E23" s="208"/>
      <c r="F23" s="208">
        <v>1</v>
      </c>
    </row>
    <row r="24" spans="2:6" ht="12.75" customHeight="1" x14ac:dyDescent="0.2">
      <c r="B24" s="213" t="s">
        <v>724</v>
      </c>
      <c r="C24" s="208">
        <v>27170</v>
      </c>
      <c r="D24" s="208">
        <v>11207</v>
      </c>
      <c r="E24" s="208">
        <v>406</v>
      </c>
      <c r="F24" s="208">
        <v>931</v>
      </c>
    </row>
    <row r="25" spans="2:6" ht="12.75" customHeight="1" x14ac:dyDescent="0.2">
      <c r="B25" s="213" t="s">
        <v>621</v>
      </c>
      <c r="C25" s="208">
        <v>1417467</v>
      </c>
      <c r="D25" s="208">
        <v>395309</v>
      </c>
      <c r="E25" s="208">
        <v>591194</v>
      </c>
      <c r="F25" s="208">
        <v>1285685</v>
      </c>
    </row>
    <row r="26" spans="2:6" ht="12.75" customHeight="1" x14ac:dyDescent="0.2">
      <c r="B26" s="144" t="s">
        <v>725</v>
      </c>
      <c r="C26" s="208"/>
      <c r="D26" s="208">
        <v>35</v>
      </c>
      <c r="E26" s="208"/>
      <c r="F26" s="208"/>
    </row>
    <row r="27" spans="2:6" ht="12.75" customHeight="1" x14ac:dyDescent="0.2">
      <c r="B27" s="213" t="s">
        <v>1364</v>
      </c>
      <c r="C27" s="208"/>
      <c r="D27" s="208"/>
      <c r="E27" s="208">
        <v>58</v>
      </c>
      <c r="F27" s="208"/>
    </row>
    <row r="28" spans="2:6" ht="12.75" customHeight="1" x14ac:dyDescent="0.2">
      <c r="B28" s="213" t="s">
        <v>726</v>
      </c>
      <c r="C28" s="208">
        <v>23684</v>
      </c>
      <c r="D28" s="208">
        <v>3618</v>
      </c>
      <c r="E28" s="208">
        <v>561</v>
      </c>
      <c r="F28" s="208">
        <v>1245</v>
      </c>
    </row>
    <row r="29" spans="2:6" ht="12.75" customHeight="1" x14ac:dyDescent="0.2">
      <c r="B29" s="213" t="s">
        <v>1665</v>
      </c>
      <c r="C29" s="208"/>
      <c r="D29" s="208"/>
      <c r="E29" s="208"/>
      <c r="F29" s="208">
        <v>2</v>
      </c>
    </row>
    <row r="30" spans="2:6" ht="12.75" customHeight="1" x14ac:dyDescent="0.2">
      <c r="B30" s="213" t="s">
        <v>1666</v>
      </c>
      <c r="C30" s="208"/>
      <c r="D30" s="208"/>
      <c r="E30" s="208"/>
      <c r="F30" s="208">
        <v>56</v>
      </c>
    </row>
    <row r="31" spans="2:6" ht="12.75" customHeight="1" x14ac:dyDescent="0.2">
      <c r="B31" s="213" t="s">
        <v>663</v>
      </c>
      <c r="C31" s="208">
        <v>70462</v>
      </c>
      <c r="D31" s="208">
        <v>29604</v>
      </c>
      <c r="E31" s="208">
        <v>67262</v>
      </c>
      <c r="F31" s="208">
        <v>92300</v>
      </c>
    </row>
    <row r="32" spans="2:6" ht="12.75" customHeight="1" x14ac:dyDescent="0.2">
      <c r="B32" s="213" t="s">
        <v>749</v>
      </c>
      <c r="C32" s="208"/>
      <c r="D32" s="208">
        <v>34</v>
      </c>
      <c r="E32" s="208"/>
      <c r="F32" s="208"/>
    </row>
    <row r="33" spans="2:7" ht="12.75" customHeight="1" x14ac:dyDescent="0.2">
      <c r="B33" s="213" t="s">
        <v>652</v>
      </c>
      <c r="C33" s="208">
        <v>96939</v>
      </c>
      <c r="D33" s="208">
        <v>15206</v>
      </c>
      <c r="E33" s="208"/>
      <c r="F33" s="208">
        <v>14</v>
      </c>
    </row>
    <row r="34" spans="2:7" ht="12.75" customHeight="1" x14ac:dyDescent="0.2">
      <c r="B34" s="213" t="s">
        <v>750</v>
      </c>
      <c r="C34" s="208"/>
      <c r="D34" s="208">
        <v>370</v>
      </c>
      <c r="E34" s="208">
        <v>16</v>
      </c>
      <c r="F34" s="208"/>
    </row>
    <row r="35" spans="2:7" ht="12.75" customHeight="1" x14ac:dyDescent="0.2">
      <c r="B35" s="213" t="s">
        <v>1667</v>
      </c>
      <c r="C35" s="208">
        <v>79317</v>
      </c>
      <c r="D35" s="208">
        <v>26422</v>
      </c>
      <c r="E35" s="208"/>
      <c r="F35" s="208">
        <v>33658</v>
      </c>
      <c r="G35" s="151"/>
    </row>
    <row r="36" spans="2:7" ht="12.75" customHeight="1" x14ac:dyDescent="0.2">
      <c r="B36" s="213" t="s">
        <v>605</v>
      </c>
      <c r="C36" s="208">
        <v>501295</v>
      </c>
      <c r="D36" s="208">
        <v>143204</v>
      </c>
      <c r="E36" s="208">
        <v>152145</v>
      </c>
      <c r="F36" s="208">
        <v>358899</v>
      </c>
    </row>
    <row r="37" spans="2:7" ht="12.75" customHeight="1" x14ac:dyDescent="0.2">
      <c r="B37" s="195" t="s">
        <v>727</v>
      </c>
      <c r="C37" s="207">
        <f>SUM(C9:C36)</f>
        <v>4461161</v>
      </c>
      <c r="D37" s="207">
        <f t="shared" ref="D37:F37" si="0">SUM(D9:D36)</f>
        <v>1151284</v>
      </c>
      <c r="E37" s="207">
        <f t="shared" si="0"/>
        <v>1306691</v>
      </c>
      <c r="F37" s="207">
        <f t="shared" si="0"/>
        <v>3526929</v>
      </c>
    </row>
    <row r="38" spans="2:7" ht="12.75" customHeight="1" x14ac:dyDescent="0.2">
      <c r="B38" s="196" t="s">
        <v>682</v>
      </c>
      <c r="C38" s="167"/>
      <c r="D38" s="167">
        <f>(D37/C37)-1</f>
        <v>-0.74193175274328815</v>
      </c>
      <c r="E38" s="167">
        <f t="shared" ref="E38:F38" si="1">(E37/D37)-1</f>
        <v>0.13498580715097241</v>
      </c>
      <c r="F38" s="167">
        <f t="shared" si="1"/>
        <v>1.699130092730416</v>
      </c>
    </row>
    <row r="40" spans="2:7" ht="12.75" customHeight="1" x14ac:dyDescent="0.2">
      <c r="C40" s="198"/>
      <c r="D40" s="198"/>
      <c r="E40" s="198"/>
    </row>
    <row r="41" spans="2:7" ht="12.75" customHeight="1" x14ac:dyDescent="0.2">
      <c r="C41" s="198"/>
      <c r="D41" s="198"/>
      <c r="E41" s="198"/>
    </row>
    <row r="42" spans="2:7" ht="12.75" customHeight="1" x14ac:dyDescent="0.2">
      <c r="C42" s="198"/>
      <c r="D42" s="198"/>
      <c r="E42" s="198"/>
    </row>
    <row r="43" spans="2:7" ht="12.75" customHeight="1" x14ac:dyDescent="0.2">
      <c r="C43" s="198"/>
      <c r="D43" s="198"/>
      <c r="E43" s="198"/>
    </row>
    <row r="44" spans="2:7" ht="12.75" customHeight="1" x14ac:dyDescent="0.2">
      <c r="C44" s="198"/>
      <c r="D44" s="198"/>
      <c r="E44" s="198"/>
    </row>
    <row r="45" spans="2:7" ht="12.75" customHeight="1" x14ac:dyDescent="0.2">
      <c r="C45" s="198"/>
      <c r="D45" s="198"/>
      <c r="E45" s="198"/>
    </row>
  </sheetData>
  <mergeCells count="6">
    <mergeCell ref="B2:F2"/>
    <mergeCell ref="B3:F3"/>
    <mergeCell ref="B4:F4"/>
    <mergeCell ref="B5:F5"/>
    <mergeCell ref="B7:B8"/>
    <mergeCell ref="C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79998168889431442"/>
    <pageSetUpPr fitToPage="1"/>
  </sheetPr>
  <dimension ref="B1:M64"/>
  <sheetViews>
    <sheetView showGridLines="0" topLeftCell="A25" zoomScaleNormal="100" workbookViewId="0">
      <selection activeCell="G66" sqref="G66"/>
    </sheetView>
  </sheetViews>
  <sheetFormatPr defaultColWidth="9" defaultRowHeight="12.75" customHeight="1" x14ac:dyDescent="0.2"/>
  <cols>
    <col min="1" max="1" width="3.08984375" style="166" customWidth="1"/>
    <col min="2" max="2" width="33.6328125" style="197" customWidth="1"/>
    <col min="3" max="3" width="9.90625" style="166" bestFit="1" customWidth="1"/>
    <col min="4" max="5" width="9.36328125" style="166" customWidth="1"/>
    <col min="6" max="6" width="9.90625" style="166" bestFit="1" customWidth="1"/>
    <col min="7" max="7" width="9.6328125" style="166" bestFit="1" customWidth="1"/>
    <col min="8" max="8" width="15.453125" style="166" bestFit="1" customWidth="1"/>
    <col min="9" max="9" width="9" style="166" bestFit="1" customWidth="1"/>
    <col min="10" max="16384" width="9" style="166"/>
  </cols>
  <sheetData>
    <row r="1" spans="2:9" ht="12.75" customHeight="1" x14ac:dyDescent="0.2">
      <c r="F1" s="182" t="s">
        <v>1634</v>
      </c>
    </row>
    <row r="2" spans="2:9" ht="12.75" customHeight="1" x14ac:dyDescent="0.2">
      <c r="B2" s="284" t="s">
        <v>1362</v>
      </c>
      <c r="C2" s="284"/>
      <c r="D2" s="284"/>
      <c r="E2" s="284"/>
      <c r="I2" s="222"/>
    </row>
    <row r="3" spans="2:9" ht="12.75" customHeight="1" x14ac:dyDescent="0.2">
      <c r="B3" s="284" t="s">
        <v>1635</v>
      </c>
      <c r="C3" s="284"/>
      <c r="D3" s="284"/>
      <c r="E3" s="284"/>
      <c r="I3" s="222"/>
    </row>
    <row r="4" spans="2:9" ht="12.75" customHeight="1" x14ac:dyDescent="0.2">
      <c r="B4" s="284" t="s">
        <v>1656</v>
      </c>
      <c r="C4" s="284"/>
      <c r="D4" s="284"/>
      <c r="E4" s="284"/>
      <c r="I4" s="222"/>
    </row>
    <row r="5" spans="2:9" ht="12.75" customHeight="1" x14ac:dyDescent="0.2">
      <c r="B5" s="285" t="s">
        <v>3</v>
      </c>
      <c r="C5" s="285"/>
      <c r="D5" s="285"/>
      <c r="E5" s="285"/>
      <c r="I5" s="222"/>
    </row>
    <row r="6" spans="2:9" ht="6" customHeight="1" x14ac:dyDescent="0.2">
      <c r="B6" s="183"/>
      <c r="C6" s="148"/>
      <c r="D6" s="148"/>
      <c r="E6" s="148"/>
    </row>
    <row r="7" spans="2:9" ht="15" customHeight="1" x14ac:dyDescent="0.2">
      <c r="B7" s="286" t="s">
        <v>276</v>
      </c>
      <c r="C7" s="296" t="s">
        <v>1636</v>
      </c>
      <c r="D7" s="297"/>
      <c r="E7" s="297"/>
      <c r="F7" s="297"/>
      <c r="H7" s="185"/>
      <c r="I7" s="186"/>
    </row>
    <row r="8" spans="2:9" ht="15" customHeight="1" x14ac:dyDescent="0.2">
      <c r="B8" s="287"/>
      <c r="C8" s="206">
        <v>2019</v>
      </c>
      <c r="D8" s="206">
        <v>2020</v>
      </c>
      <c r="E8" s="206">
        <v>2021</v>
      </c>
      <c r="F8" s="206">
        <v>2022</v>
      </c>
    </row>
    <row r="9" spans="2:9" ht="12.75" customHeight="1" x14ac:dyDescent="0.2">
      <c r="B9" s="180" t="s">
        <v>303</v>
      </c>
      <c r="C9" s="223">
        <v>3952.5</v>
      </c>
      <c r="D9" s="223">
        <v>3616.5</v>
      </c>
      <c r="E9" s="223">
        <v>2330.5</v>
      </c>
      <c r="F9" s="223">
        <v>2964.6</v>
      </c>
    </row>
    <row r="10" spans="2:9" ht="12.75" customHeight="1" x14ac:dyDescent="0.2">
      <c r="B10" s="180" t="s">
        <v>294</v>
      </c>
      <c r="C10" s="223">
        <v>36664.699999999997</v>
      </c>
      <c r="D10" s="223">
        <v>31837.200000000001</v>
      </c>
      <c r="E10" s="223">
        <v>36357.9</v>
      </c>
      <c r="F10" s="223">
        <v>27029</v>
      </c>
    </row>
    <row r="11" spans="2:9" ht="12.75" customHeight="1" x14ac:dyDescent="0.2">
      <c r="B11" s="180" t="s">
        <v>395</v>
      </c>
      <c r="C11" s="223">
        <v>530.70000000000005</v>
      </c>
      <c r="D11" s="223">
        <v>276.39999999999998</v>
      </c>
      <c r="E11" s="223">
        <v>190.2</v>
      </c>
      <c r="F11" s="223">
        <v>157</v>
      </c>
    </row>
    <row r="12" spans="2:9" ht="12.75" customHeight="1" x14ac:dyDescent="0.2">
      <c r="B12" s="180" t="s">
        <v>546</v>
      </c>
      <c r="C12" s="223">
        <v>2591.1999999999998</v>
      </c>
      <c r="D12" s="223">
        <v>1293.7</v>
      </c>
      <c r="E12" s="223">
        <v>3678.2</v>
      </c>
      <c r="F12" s="223">
        <v>3291.4</v>
      </c>
    </row>
    <row r="13" spans="2:9" ht="12.75" customHeight="1" x14ac:dyDescent="0.2">
      <c r="B13" s="180" t="s">
        <v>679</v>
      </c>
      <c r="C13" s="223">
        <v>78.400000000000006</v>
      </c>
      <c r="D13" s="223">
        <v>161.5</v>
      </c>
      <c r="E13" s="223">
        <v>68.400000000000006</v>
      </c>
      <c r="F13" s="223">
        <v>381.7</v>
      </c>
    </row>
    <row r="14" spans="2:9" ht="12.75" customHeight="1" x14ac:dyDescent="0.2">
      <c r="B14" s="180" t="s">
        <v>336</v>
      </c>
      <c r="C14" s="223">
        <v>345.5</v>
      </c>
      <c r="D14" s="223">
        <v>91.1</v>
      </c>
      <c r="E14" s="223">
        <v>49.2</v>
      </c>
      <c r="F14" s="223">
        <v>59</v>
      </c>
    </row>
    <row r="15" spans="2:9" ht="12.75" customHeight="1" x14ac:dyDescent="0.2">
      <c r="B15" s="180" t="s">
        <v>329</v>
      </c>
      <c r="C15" s="223">
        <v>393.3</v>
      </c>
      <c r="D15" s="223">
        <v>190.6</v>
      </c>
      <c r="E15" s="223">
        <v>1821.1</v>
      </c>
      <c r="F15" s="223">
        <v>4231.5</v>
      </c>
    </row>
    <row r="16" spans="2:9" ht="12.75" customHeight="1" x14ac:dyDescent="0.2">
      <c r="B16" s="180" t="s">
        <v>573</v>
      </c>
      <c r="C16" s="223">
        <v>35.200000000000003</v>
      </c>
      <c r="D16" s="223"/>
      <c r="E16" s="223"/>
      <c r="F16" s="223">
        <v>0</v>
      </c>
    </row>
    <row r="17" spans="2:6" ht="12.75" customHeight="1" x14ac:dyDescent="0.2">
      <c r="B17" s="180" t="s">
        <v>358</v>
      </c>
      <c r="C17" s="223">
        <v>1527.7</v>
      </c>
      <c r="D17" s="223">
        <v>209.5</v>
      </c>
      <c r="E17" s="223">
        <v>131.4</v>
      </c>
      <c r="F17" s="223">
        <v>802.7</v>
      </c>
    </row>
    <row r="18" spans="2:6" ht="12.75" customHeight="1" x14ac:dyDescent="0.2">
      <c r="B18" s="180" t="s">
        <v>280</v>
      </c>
      <c r="C18" s="223">
        <v>32893.9</v>
      </c>
      <c r="D18" s="223">
        <v>30684.3</v>
      </c>
      <c r="E18" s="223">
        <v>44847.6</v>
      </c>
      <c r="F18" s="223">
        <v>50634.8</v>
      </c>
    </row>
    <row r="19" spans="2:6" ht="12.75" customHeight="1" x14ac:dyDescent="0.2">
      <c r="B19" s="180" t="s">
        <v>296</v>
      </c>
      <c r="C19" s="223">
        <v>161025.5</v>
      </c>
      <c r="D19" s="223">
        <v>162271.79999999999</v>
      </c>
      <c r="E19" s="223">
        <v>202688.9</v>
      </c>
      <c r="F19" s="223">
        <v>208759.7</v>
      </c>
    </row>
    <row r="20" spans="2:6" ht="12.75" customHeight="1" x14ac:dyDescent="0.2">
      <c r="B20" s="180" t="s">
        <v>301</v>
      </c>
      <c r="C20" s="223">
        <v>7082.5</v>
      </c>
      <c r="D20" s="223">
        <v>3998.6</v>
      </c>
      <c r="E20" s="223">
        <v>5907.7</v>
      </c>
      <c r="F20" s="223">
        <v>4524.1000000000004</v>
      </c>
    </row>
    <row r="21" spans="2:6" ht="12.75" customHeight="1" x14ac:dyDescent="0.2">
      <c r="B21" s="180" t="s">
        <v>351</v>
      </c>
      <c r="C21" s="223">
        <v>180.5</v>
      </c>
      <c r="D21" s="223">
        <v>217.2</v>
      </c>
      <c r="E21" s="223">
        <v>1731.3</v>
      </c>
      <c r="F21" s="223">
        <v>3508.3</v>
      </c>
    </row>
    <row r="22" spans="2:6" ht="12.75" customHeight="1" x14ac:dyDescent="0.2">
      <c r="B22" s="180" t="s">
        <v>356</v>
      </c>
      <c r="C22" s="223">
        <v>629.6</v>
      </c>
      <c r="D22" s="223">
        <v>200</v>
      </c>
      <c r="E22" s="223">
        <v>117.1</v>
      </c>
      <c r="F22" s="223">
        <v>421.7</v>
      </c>
    </row>
    <row r="23" spans="2:6" ht="12.75" customHeight="1" x14ac:dyDescent="0.2">
      <c r="B23" s="180" t="s">
        <v>544</v>
      </c>
      <c r="C23" s="223">
        <v>369.8</v>
      </c>
      <c r="D23" s="223">
        <v>99</v>
      </c>
      <c r="E23" s="223">
        <v>317.8</v>
      </c>
      <c r="F23" s="223">
        <v>351.7</v>
      </c>
    </row>
    <row r="24" spans="2:6" ht="12.75" customHeight="1" x14ac:dyDescent="0.2">
      <c r="B24" s="180" t="s">
        <v>518</v>
      </c>
      <c r="C24" s="223">
        <v>1.7</v>
      </c>
      <c r="D24" s="223">
        <v>0.1</v>
      </c>
      <c r="E24" s="223">
        <v>47.5</v>
      </c>
      <c r="F24" s="223">
        <v>5.2</v>
      </c>
    </row>
    <row r="25" spans="2:6" ht="12.75" customHeight="1" x14ac:dyDescent="0.2">
      <c r="B25" s="180" t="s">
        <v>423</v>
      </c>
      <c r="C25" s="223">
        <v>26061.1</v>
      </c>
      <c r="D25" s="223">
        <v>26052.3</v>
      </c>
      <c r="E25" s="223">
        <v>29925.1</v>
      </c>
      <c r="F25" s="223">
        <v>27912.3</v>
      </c>
    </row>
    <row r="26" spans="2:6" ht="12.75" customHeight="1" x14ac:dyDescent="0.2">
      <c r="B26" s="180" t="s">
        <v>324</v>
      </c>
      <c r="C26" s="223">
        <v>798.9</v>
      </c>
      <c r="D26" s="223">
        <v>994.7</v>
      </c>
      <c r="E26" s="223">
        <v>835.9</v>
      </c>
      <c r="F26" s="223">
        <v>463.3</v>
      </c>
    </row>
    <row r="27" spans="2:6" ht="12.75" customHeight="1" x14ac:dyDescent="0.2">
      <c r="B27" s="180" t="s">
        <v>284</v>
      </c>
      <c r="C27" s="223">
        <v>4428.3999999999996</v>
      </c>
      <c r="D27" s="223">
        <v>3766.5</v>
      </c>
      <c r="E27" s="223">
        <v>4061</v>
      </c>
      <c r="F27" s="223">
        <v>3183.1</v>
      </c>
    </row>
    <row r="28" spans="2:6" ht="12.75" customHeight="1" x14ac:dyDescent="0.2">
      <c r="B28" s="180" t="s">
        <v>360</v>
      </c>
      <c r="C28" s="223">
        <v>574.4</v>
      </c>
      <c r="D28" s="223">
        <v>226.8</v>
      </c>
      <c r="E28" s="223">
        <v>290.10000000000002</v>
      </c>
      <c r="F28" s="223">
        <v>705.5</v>
      </c>
    </row>
    <row r="29" spans="2:6" ht="12.75" customHeight="1" x14ac:dyDescent="0.2">
      <c r="B29" s="180" t="s">
        <v>311</v>
      </c>
      <c r="C29" s="223">
        <v>1832.9</v>
      </c>
      <c r="D29" s="223">
        <v>714.6</v>
      </c>
      <c r="E29" s="223">
        <v>1227</v>
      </c>
      <c r="F29" s="223">
        <v>1436.2</v>
      </c>
    </row>
    <row r="30" spans="2:6" ht="12.75" customHeight="1" x14ac:dyDescent="0.2">
      <c r="B30" s="180" t="s">
        <v>320</v>
      </c>
      <c r="C30" s="223">
        <v>1796.7</v>
      </c>
      <c r="D30" s="223">
        <v>1604.6</v>
      </c>
      <c r="E30" s="223">
        <v>2407.9</v>
      </c>
      <c r="F30" s="223">
        <v>2835.5</v>
      </c>
    </row>
    <row r="31" spans="2:6" ht="12.75" customHeight="1" x14ac:dyDescent="0.2">
      <c r="B31" s="180" t="s">
        <v>555</v>
      </c>
      <c r="C31" s="223">
        <v>3</v>
      </c>
      <c r="D31" s="223">
        <v>11.4</v>
      </c>
      <c r="E31" s="223">
        <v>27.3</v>
      </c>
      <c r="F31" s="223">
        <v>24</v>
      </c>
    </row>
    <row r="32" spans="2:6" ht="12.75" customHeight="1" x14ac:dyDescent="0.2">
      <c r="B32" s="180" t="s">
        <v>680</v>
      </c>
      <c r="C32" s="223">
        <v>774.2</v>
      </c>
      <c r="D32" s="223">
        <v>906.6</v>
      </c>
      <c r="E32" s="223">
        <v>2212.1</v>
      </c>
      <c r="F32" s="223">
        <v>2644.1</v>
      </c>
    </row>
    <row r="33" spans="2:13" ht="12.75" customHeight="1" x14ac:dyDescent="0.2">
      <c r="B33" s="180" t="s">
        <v>278</v>
      </c>
      <c r="C33" s="223">
        <v>11485.7</v>
      </c>
      <c r="D33" s="223">
        <v>12295.5</v>
      </c>
      <c r="E33" s="223">
        <v>24558.2</v>
      </c>
      <c r="F33" s="223">
        <v>32155.8</v>
      </c>
    </row>
    <row r="34" spans="2:13" ht="12.75" customHeight="1" x14ac:dyDescent="0.2">
      <c r="B34" s="180" t="s">
        <v>384</v>
      </c>
      <c r="C34" s="223">
        <v>97.4</v>
      </c>
      <c r="D34" s="223">
        <v>191.4</v>
      </c>
      <c r="E34" s="223">
        <v>277</v>
      </c>
      <c r="F34" s="223">
        <v>93.5</v>
      </c>
    </row>
    <row r="35" spans="2:13" ht="12.75" customHeight="1" x14ac:dyDescent="0.2">
      <c r="B35" s="181" t="s">
        <v>286</v>
      </c>
      <c r="C35" s="223">
        <v>30457.9</v>
      </c>
      <c r="D35" s="223">
        <v>40773.699999999997</v>
      </c>
      <c r="E35" s="223"/>
      <c r="F35" s="223"/>
    </row>
    <row r="36" spans="2:13" ht="12.75" customHeight="1" x14ac:dyDescent="0.2">
      <c r="B36" s="188" t="s">
        <v>681</v>
      </c>
      <c r="C36" s="224">
        <f>SUM(C9:C35)</f>
        <v>326613.30000000016</v>
      </c>
      <c r="D36" s="224">
        <f t="shared" ref="D36:F36" si="0">SUM(D9:D35)</f>
        <v>322685.59999999998</v>
      </c>
      <c r="E36" s="224">
        <f t="shared" si="0"/>
        <v>366106.39999999997</v>
      </c>
      <c r="F36" s="224">
        <f t="shared" si="0"/>
        <v>378575.69999999995</v>
      </c>
    </row>
    <row r="37" spans="2:13" ht="12.75" customHeight="1" x14ac:dyDescent="0.2">
      <c r="B37" s="189" t="s">
        <v>682</v>
      </c>
      <c r="C37" s="190"/>
      <c r="D37" s="190">
        <f>(D36/C36)-1</f>
        <v>-1.2025536008485216E-2</v>
      </c>
      <c r="E37" s="190">
        <f t="shared" ref="E37:F37" si="1">(E36/D36)-1</f>
        <v>0.13456069933086567</v>
      </c>
      <c r="F37" s="190">
        <f t="shared" si="1"/>
        <v>3.4059224312931846E-2</v>
      </c>
    </row>
    <row r="38" spans="2:13" ht="12.75" customHeight="1" x14ac:dyDescent="0.2">
      <c r="B38" s="180" t="s">
        <v>597</v>
      </c>
      <c r="C38" s="223">
        <v>1684214</v>
      </c>
      <c r="D38" s="223">
        <v>590725</v>
      </c>
      <c r="E38" s="223">
        <v>1178743</v>
      </c>
      <c r="F38" s="223">
        <v>2147787</v>
      </c>
      <c r="I38" s="166" t="s">
        <v>597</v>
      </c>
      <c r="J38" s="166">
        <v>1684214</v>
      </c>
      <c r="K38" s="166">
        <v>590725</v>
      </c>
      <c r="L38" s="166">
        <v>1178743</v>
      </c>
      <c r="M38" s="166">
        <v>2147787</v>
      </c>
    </row>
    <row r="39" spans="2:13" ht="12.75" customHeight="1" x14ac:dyDescent="0.2">
      <c r="B39" s="180" t="s">
        <v>683</v>
      </c>
      <c r="C39" s="223">
        <v>2160</v>
      </c>
      <c r="D39" s="223">
        <v>9441</v>
      </c>
      <c r="E39" s="223">
        <v>488</v>
      </c>
      <c r="F39" s="223">
        <v>18187</v>
      </c>
      <c r="I39" s="166" t="s">
        <v>683</v>
      </c>
      <c r="J39" s="166">
        <v>2160</v>
      </c>
      <c r="K39" s="166">
        <v>9441</v>
      </c>
      <c r="L39" s="166">
        <v>488</v>
      </c>
      <c r="M39" s="166">
        <v>18187</v>
      </c>
    </row>
    <row r="40" spans="2:13" ht="12.75" customHeight="1" x14ac:dyDescent="0.2">
      <c r="B40" s="180" t="s">
        <v>684</v>
      </c>
      <c r="C40" s="223">
        <v>15292</v>
      </c>
      <c r="D40" s="223">
        <v>3004</v>
      </c>
      <c r="E40" s="223">
        <v>1507</v>
      </c>
      <c r="F40" s="223">
        <v>18748</v>
      </c>
      <c r="I40" s="166" t="s">
        <v>684</v>
      </c>
      <c r="J40" s="166">
        <v>15292</v>
      </c>
      <c r="K40" s="166">
        <v>3004</v>
      </c>
      <c r="L40" s="166">
        <v>1507</v>
      </c>
      <c r="M40" s="166">
        <v>18748</v>
      </c>
    </row>
    <row r="41" spans="2:13" ht="12.75" customHeight="1" x14ac:dyDescent="0.2">
      <c r="B41" s="180" t="s">
        <v>674</v>
      </c>
      <c r="C41" s="223">
        <v>115480</v>
      </c>
      <c r="D41" s="223">
        <v>37536</v>
      </c>
      <c r="E41" s="223">
        <v>10586</v>
      </c>
      <c r="F41" s="223"/>
      <c r="I41" s="166" t="s">
        <v>674</v>
      </c>
      <c r="J41" s="166">
        <v>115480</v>
      </c>
      <c r="K41" s="166">
        <v>37536</v>
      </c>
      <c r="L41" s="166">
        <v>10586</v>
      </c>
    </row>
    <row r="42" spans="2:13" ht="12.75" customHeight="1" x14ac:dyDescent="0.2">
      <c r="B42" s="180" t="s">
        <v>685</v>
      </c>
      <c r="C42" s="223">
        <v>5811</v>
      </c>
      <c r="D42" s="225">
        <v>1544</v>
      </c>
      <c r="E42" s="225">
        <v>650</v>
      </c>
      <c r="F42" s="225">
        <v>36873</v>
      </c>
      <c r="I42" s="166" t="s">
        <v>685</v>
      </c>
      <c r="J42" s="166">
        <v>5811</v>
      </c>
      <c r="K42" s="166">
        <v>1544</v>
      </c>
      <c r="L42" s="166">
        <v>650</v>
      </c>
      <c r="M42" s="166">
        <v>36873</v>
      </c>
    </row>
    <row r="43" spans="2:13" ht="12.75" customHeight="1" x14ac:dyDescent="0.2">
      <c r="B43" s="180" t="s">
        <v>686</v>
      </c>
      <c r="C43" s="223">
        <v>38</v>
      </c>
      <c r="D43" s="223"/>
      <c r="E43" s="223"/>
      <c r="F43" s="223">
        <v>310</v>
      </c>
      <c r="I43" s="166" t="s">
        <v>686</v>
      </c>
      <c r="J43" s="166">
        <v>38</v>
      </c>
      <c r="M43" s="166">
        <v>310</v>
      </c>
    </row>
    <row r="44" spans="2:13" ht="12.75" customHeight="1" x14ac:dyDescent="0.2">
      <c r="B44" s="180" t="s">
        <v>687</v>
      </c>
      <c r="C44" s="223">
        <v>109769</v>
      </c>
      <c r="D44" s="223">
        <v>40427</v>
      </c>
      <c r="E44" s="223">
        <v>8295</v>
      </c>
      <c r="F44" s="223">
        <v>53204</v>
      </c>
      <c r="I44" s="166" t="s">
        <v>687</v>
      </c>
      <c r="J44" s="166">
        <v>109769</v>
      </c>
      <c r="K44" s="166">
        <v>40427</v>
      </c>
      <c r="L44" s="166">
        <v>8295</v>
      </c>
      <c r="M44" s="166">
        <v>53204</v>
      </c>
    </row>
    <row r="45" spans="2:13" ht="12.75" customHeight="1" x14ac:dyDescent="0.2">
      <c r="B45" s="180" t="s">
        <v>737</v>
      </c>
      <c r="C45" s="223"/>
      <c r="D45" s="223">
        <v>82</v>
      </c>
      <c r="E45" s="223">
        <v>37</v>
      </c>
      <c r="F45" s="223"/>
      <c r="I45" s="166" t="s">
        <v>737</v>
      </c>
      <c r="K45" s="166">
        <v>82</v>
      </c>
      <c r="L45" s="166">
        <v>37</v>
      </c>
    </row>
    <row r="46" spans="2:13" ht="12.75" customHeight="1" x14ac:dyDescent="0.2">
      <c r="B46" s="180" t="s">
        <v>688</v>
      </c>
      <c r="C46" s="223">
        <v>35800</v>
      </c>
      <c r="D46" s="223">
        <v>10603</v>
      </c>
      <c r="E46" s="223">
        <v>50188</v>
      </c>
      <c r="F46" s="223">
        <v>208229</v>
      </c>
      <c r="I46" s="166" t="s">
        <v>688</v>
      </c>
      <c r="J46" s="166">
        <v>35800</v>
      </c>
      <c r="K46" s="166">
        <v>10603</v>
      </c>
      <c r="L46" s="166">
        <v>50188</v>
      </c>
      <c r="M46" s="166">
        <v>208229</v>
      </c>
    </row>
    <row r="47" spans="2:13" ht="12.75" customHeight="1" x14ac:dyDescent="0.2">
      <c r="B47" s="180" t="s">
        <v>689</v>
      </c>
      <c r="C47" s="223">
        <v>24107</v>
      </c>
      <c r="D47" s="223">
        <v>6785</v>
      </c>
      <c r="E47" s="223">
        <v>24157</v>
      </c>
      <c r="F47" s="223">
        <v>49685</v>
      </c>
      <c r="I47" s="166" t="s">
        <v>689</v>
      </c>
      <c r="J47" s="166">
        <v>24107</v>
      </c>
      <c r="K47" s="166">
        <v>6785</v>
      </c>
      <c r="L47" s="166">
        <v>24157</v>
      </c>
      <c r="M47" s="166">
        <v>49685</v>
      </c>
    </row>
    <row r="48" spans="2:13" ht="12.75" customHeight="1" x14ac:dyDescent="0.2">
      <c r="B48" s="180" t="s">
        <v>1657</v>
      </c>
      <c r="C48" s="223">
        <v>136484</v>
      </c>
      <c r="D48" s="223">
        <v>23703</v>
      </c>
      <c r="E48" s="223">
        <v>30107</v>
      </c>
      <c r="F48" s="223">
        <v>116960</v>
      </c>
      <c r="I48" s="166" t="s">
        <v>1657</v>
      </c>
      <c r="J48" s="166">
        <v>136484</v>
      </c>
      <c r="K48" s="166">
        <v>23703</v>
      </c>
      <c r="L48" s="166">
        <v>30107</v>
      </c>
      <c r="M48" s="166">
        <v>116960</v>
      </c>
    </row>
    <row r="49" spans="2:13" ht="12.75" customHeight="1" x14ac:dyDescent="0.2">
      <c r="B49" s="180" t="s">
        <v>1658</v>
      </c>
      <c r="C49" s="223">
        <v>558293</v>
      </c>
      <c r="D49" s="223">
        <v>111992</v>
      </c>
      <c r="E49" s="223">
        <v>225973</v>
      </c>
      <c r="F49" s="223">
        <v>298425</v>
      </c>
      <c r="I49" s="166" t="s">
        <v>1658</v>
      </c>
      <c r="J49" s="166">
        <v>558293</v>
      </c>
      <c r="K49" s="166">
        <v>111992</v>
      </c>
      <c r="L49" s="166">
        <v>225973</v>
      </c>
      <c r="M49" s="166">
        <v>298425</v>
      </c>
    </row>
    <row r="50" spans="2:13" ht="12.75" customHeight="1" x14ac:dyDescent="0.2">
      <c r="B50" s="180" t="s">
        <v>690</v>
      </c>
      <c r="C50" s="223">
        <v>116969</v>
      </c>
      <c r="D50" s="223">
        <v>17379</v>
      </c>
      <c r="E50" s="223">
        <v>198</v>
      </c>
      <c r="F50" s="223">
        <v>72411</v>
      </c>
      <c r="I50" s="166" t="s">
        <v>690</v>
      </c>
      <c r="J50" s="166">
        <v>116969</v>
      </c>
      <c r="K50" s="166">
        <v>17379</v>
      </c>
      <c r="L50" s="166">
        <v>198</v>
      </c>
      <c r="M50" s="166">
        <v>72411</v>
      </c>
    </row>
    <row r="51" spans="2:13" ht="12.75" customHeight="1" x14ac:dyDescent="0.2">
      <c r="B51" s="180" t="s">
        <v>618</v>
      </c>
      <c r="C51" s="223">
        <v>521341</v>
      </c>
      <c r="D51" s="223">
        <v>35922</v>
      </c>
      <c r="E51" s="223">
        <v>69801</v>
      </c>
      <c r="F51" s="223">
        <v>500358</v>
      </c>
      <c r="I51" s="166" t="s">
        <v>618</v>
      </c>
      <c r="J51" s="166">
        <v>521341</v>
      </c>
      <c r="K51" s="166">
        <v>35922</v>
      </c>
      <c r="L51" s="166">
        <v>69801</v>
      </c>
      <c r="M51" s="166">
        <v>500358</v>
      </c>
    </row>
    <row r="52" spans="2:13" ht="12.75" customHeight="1" x14ac:dyDescent="0.2">
      <c r="B52" s="180" t="s">
        <v>584</v>
      </c>
      <c r="C52" s="223">
        <v>3203506</v>
      </c>
      <c r="D52" s="223">
        <v>510583</v>
      </c>
      <c r="E52" s="223">
        <v>298939</v>
      </c>
      <c r="F52" s="223">
        <v>55499</v>
      </c>
      <c r="I52" s="166" t="s">
        <v>584</v>
      </c>
      <c r="J52" s="166">
        <v>3203506</v>
      </c>
      <c r="K52" s="166">
        <v>510583</v>
      </c>
      <c r="L52" s="166">
        <v>298939</v>
      </c>
      <c r="M52" s="166">
        <v>55499</v>
      </c>
    </row>
    <row r="53" spans="2:13" ht="12.75" customHeight="1" x14ac:dyDescent="0.2">
      <c r="B53" s="180" t="s">
        <v>631</v>
      </c>
      <c r="C53" s="223">
        <v>296523</v>
      </c>
      <c r="D53" s="223">
        <v>46036</v>
      </c>
      <c r="E53" s="223">
        <v>25929</v>
      </c>
      <c r="F53" s="223">
        <v>196964</v>
      </c>
      <c r="I53" s="166" t="s">
        <v>631</v>
      </c>
      <c r="J53" s="166">
        <v>296523</v>
      </c>
      <c r="K53" s="166">
        <v>46036</v>
      </c>
      <c r="L53" s="166">
        <v>25929</v>
      </c>
      <c r="M53" s="166">
        <v>196964</v>
      </c>
    </row>
    <row r="54" spans="2:13" ht="12.75" customHeight="1" x14ac:dyDescent="0.2">
      <c r="B54" s="180" t="s">
        <v>592</v>
      </c>
      <c r="C54" s="223">
        <v>2974003</v>
      </c>
      <c r="D54" s="223">
        <v>794273</v>
      </c>
      <c r="E54" s="223">
        <v>1163505</v>
      </c>
      <c r="F54" s="223">
        <v>2543635</v>
      </c>
      <c r="I54" s="166" t="s">
        <v>592</v>
      </c>
      <c r="J54" s="166">
        <v>2974003</v>
      </c>
      <c r="K54" s="166">
        <v>794273</v>
      </c>
      <c r="L54" s="166">
        <v>1163505</v>
      </c>
      <c r="M54" s="166">
        <v>2543635</v>
      </c>
    </row>
    <row r="55" spans="2:13" ht="12.75" customHeight="1" x14ac:dyDescent="0.2">
      <c r="B55" s="180" t="s">
        <v>590</v>
      </c>
      <c r="C55" s="223">
        <v>2197434</v>
      </c>
      <c r="D55" s="223">
        <v>458187</v>
      </c>
      <c r="E55" s="223">
        <v>694170</v>
      </c>
      <c r="F55" s="223">
        <v>1848105</v>
      </c>
      <c r="I55" s="166" t="s">
        <v>590</v>
      </c>
      <c r="J55" s="166">
        <v>2197434</v>
      </c>
      <c r="K55" s="166">
        <v>458187</v>
      </c>
      <c r="L55" s="166">
        <v>694170</v>
      </c>
      <c r="M55" s="166">
        <v>1848105</v>
      </c>
    </row>
    <row r="56" spans="2:13" ht="12.75" customHeight="1" x14ac:dyDescent="0.2">
      <c r="B56" s="180" t="s">
        <v>625</v>
      </c>
      <c r="C56" s="223">
        <v>977911</v>
      </c>
      <c r="D56" s="223">
        <v>153325</v>
      </c>
      <c r="E56" s="223">
        <v>491757</v>
      </c>
      <c r="F56" s="223">
        <v>65944</v>
      </c>
      <c r="I56" s="166" t="s">
        <v>625</v>
      </c>
      <c r="J56" s="166">
        <v>977911</v>
      </c>
      <c r="K56" s="166">
        <v>153325</v>
      </c>
      <c r="L56" s="166">
        <v>491757</v>
      </c>
      <c r="M56" s="166">
        <v>65944</v>
      </c>
    </row>
    <row r="57" spans="2:13" ht="12.75" customHeight="1" x14ac:dyDescent="0.2">
      <c r="B57" s="181" t="s">
        <v>286</v>
      </c>
      <c r="C57" s="223"/>
      <c r="D57" s="223"/>
      <c r="E57" s="223">
        <v>2301956</v>
      </c>
      <c r="F57" s="223">
        <v>11869684</v>
      </c>
      <c r="I57" s="166" t="s">
        <v>286</v>
      </c>
      <c r="L57" s="166">
        <v>2301956</v>
      </c>
      <c r="M57" s="166">
        <v>11869684</v>
      </c>
    </row>
    <row r="58" spans="2:13" ht="12.75" customHeight="1" x14ac:dyDescent="0.2">
      <c r="B58" s="188" t="s">
        <v>728</v>
      </c>
      <c r="C58" s="224">
        <f>SUM(C38:C57)</f>
        <v>12975135</v>
      </c>
      <c r="D58" s="224">
        <f t="shared" ref="D58:F58" si="2">SUM(D38:D57)</f>
        <v>2851547</v>
      </c>
      <c r="E58" s="224">
        <f t="shared" si="2"/>
        <v>6576986</v>
      </c>
      <c r="F58" s="224">
        <f t="shared" si="2"/>
        <v>20101008</v>
      </c>
    </row>
    <row r="59" spans="2:13" ht="12.75" customHeight="1" x14ac:dyDescent="0.2">
      <c r="B59" s="189" t="s">
        <v>682</v>
      </c>
      <c r="C59" s="190"/>
      <c r="D59" s="190">
        <f>(D58/C58)-1</f>
        <v>-0.78022987814770328</v>
      </c>
      <c r="E59" s="190">
        <f t="shared" ref="E59:F59" si="3">(E58/D58)-1</f>
        <v>1.3064624219765624</v>
      </c>
      <c r="F59" s="190">
        <f t="shared" si="3"/>
        <v>2.0562643739852873</v>
      </c>
    </row>
    <row r="60" spans="2:13" ht="12.75" customHeight="1" x14ac:dyDescent="0.2">
      <c r="B60" s="195" t="s">
        <v>691</v>
      </c>
      <c r="C60" s="226">
        <f>+C58+C36</f>
        <v>13301748.300000001</v>
      </c>
      <c r="D60" s="226">
        <f t="shared" ref="D60:F60" si="4">+D58+D36</f>
        <v>3174232.6</v>
      </c>
      <c r="E60" s="226">
        <f t="shared" si="4"/>
        <v>6943092.4000000004</v>
      </c>
      <c r="F60" s="226">
        <f t="shared" si="4"/>
        <v>20479583.699999999</v>
      </c>
    </row>
    <row r="61" spans="2:13" ht="12.75" customHeight="1" x14ac:dyDescent="0.2">
      <c r="B61" s="196" t="s">
        <v>682</v>
      </c>
      <c r="C61" s="167"/>
      <c r="D61" s="167">
        <f>(D60/C60)-1</f>
        <v>-0.76136726327921878</v>
      </c>
      <c r="E61" s="167">
        <f t="shared" ref="E61:F61" si="5">(E60/D60)-1</f>
        <v>1.1873294351522947</v>
      </c>
      <c r="F61" s="167">
        <f t="shared" si="5"/>
        <v>1.9496343300861154</v>
      </c>
    </row>
    <row r="62" spans="2:13" ht="4.5" customHeight="1" x14ac:dyDescent="0.2">
      <c r="B62" s="166"/>
    </row>
    <row r="63" spans="2:13" ht="38.1" customHeight="1" x14ac:dyDescent="0.2">
      <c r="B63" s="298" t="s">
        <v>1367</v>
      </c>
      <c r="C63" s="298"/>
      <c r="D63" s="298"/>
      <c r="E63" s="298"/>
    </row>
    <row r="64" spans="2:13" ht="12.75" customHeight="1" x14ac:dyDescent="0.2">
      <c r="B64" s="166"/>
    </row>
  </sheetData>
  <mergeCells count="7">
    <mergeCell ref="C7:F7"/>
    <mergeCell ref="B2:E2"/>
    <mergeCell ref="B3:E3"/>
    <mergeCell ref="B4:E4"/>
    <mergeCell ref="B63:E63"/>
    <mergeCell ref="B5:E5"/>
    <mergeCell ref="B7:B8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F74B7-04A0-45E0-9764-DD6C8CF2ACF4}">
  <sheetPr>
    <tabColor theme="3" tint="0.79998168889431442"/>
    <pageSetUpPr fitToPage="1"/>
  </sheetPr>
  <dimension ref="B1:I61"/>
  <sheetViews>
    <sheetView showGridLines="0" zoomScaleNormal="100" workbookViewId="0">
      <selection activeCell="H43" sqref="H43"/>
    </sheetView>
  </sheetViews>
  <sheetFormatPr defaultColWidth="9" defaultRowHeight="12.75" customHeight="1" x14ac:dyDescent="0.2"/>
  <cols>
    <col min="1" max="1" width="2.08984375" style="166" customWidth="1"/>
    <col min="2" max="2" width="33.6328125" style="166" customWidth="1"/>
    <col min="3" max="5" width="9.36328125" style="166" customWidth="1"/>
    <col min="6" max="6" width="10.7265625" style="166" bestFit="1" customWidth="1"/>
    <col min="7" max="7" width="9.6328125" style="166" bestFit="1" customWidth="1"/>
    <col min="8" max="8" width="15.453125" style="166" bestFit="1" customWidth="1"/>
    <col min="9" max="9" width="9" style="166" bestFit="1" customWidth="1"/>
    <col min="10" max="16384" width="9" style="166"/>
  </cols>
  <sheetData>
    <row r="1" spans="2:9" ht="12.75" customHeight="1" x14ac:dyDescent="0.2">
      <c r="D1" s="182"/>
      <c r="E1" s="182" t="s">
        <v>1634</v>
      </c>
    </row>
    <row r="2" spans="2:9" ht="12.75" customHeight="1" x14ac:dyDescent="0.2">
      <c r="B2" s="284" t="s">
        <v>1362</v>
      </c>
      <c r="C2" s="284"/>
      <c r="D2" s="284"/>
      <c r="E2" s="284"/>
      <c r="I2" s="222"/>
    </row>
    <row r="3" spans="2:9" ht="12.75" customHeight="1" x14ac:dyDescent="0.2">
      <c r="B3" s="284" t="s">
        <v>1635</v>
      </c>
      <c r="C3" s="284"/>
      <c r="D3" s="284"/>
      <c r="E3" s="284"/>
      <c r="I3" s="222"/>
    </row>
    <row r="4" spans="2:9" ht="12.75" customHeight="1" x14ac:dyDescent="0.2">
      <c r="B4" s="284" t="s">
        <v>1661</v>
      </c>
      <c r="C4" s="284"/>
      <c r="D4" s="284"/>
      <c r="E4" s="284"/>
      <c r="I4" s="222"/>
    </row>
    <row r="5" spans="2:9" ht="12.75" customHeight="1" x14ac:dyDescent="0.2">
      <c r="B5" s="285" t="s">
        <v>3</v>
      </c>
      <c r="C5" s="285"/>
      <c r="D5" s="285"/>
      <c r="E5" s="285"/>
      <c r="I5" s="222"/>
    </row>
    <row r="6" spans="2:9" ht="6" customHeight="1" x14ac:dyDescent="0.2"/>
    <row r="7" spans="2:9" ht="15" customHeight="1" x14ac:dyDescent="0.2">
      <c r="B7" s="286" t="s">
        <v>276</v>
      </c>
      <c r="C7" s="296" t="s">
        <v>1636</v>
      </c>
      <c r="D7" s="297"/>
      <c r="E7" s="297"/>
      <c r="F7" s="297"/>
      <c r="H7" s="185"/>
      <c r="I7" s="186"/>
    </row>
    <row r="8" spans="2:9" ht="15" customHeight="1" x14ac:dyDescent="0.2">
      <c r="B8" s="287"/>
      <c r="C8" s="206">
        <v>2019</v>
      </c>
      <c r="D8" s="206">
        <v>2020</v>
      </c>
      <c r="E8" s="206">
        <v>2021</v>
      </c>
      <c r="F8" s="206">
        <v>2022</v>
      </c>
    </row>
    <row r="9" spans="2:9" ht="12.75" customHeight="1" x14ac:dyDescent="0.2">
      <c r="B9" s="180" t="s">
        <v>692</v>
      </c>
      <c r="C9" s="223">
        <v>277.7</v>
      </c>
      <c r="D9" s="223">
        <v>45</v>
      </c>
      <c r="E9" s="223">
        <v>2.1</v>
      </c>
      <c r="F9" s="223"/>
    </row>
    <row r="10" spans="2:9" ht="12.75" customHeight="1" x14ac:dyDescent="0.2">
      <c r="B10" s="180" t="s">
        <v>1637</v>
      </c>
      <c r="C10" s="223"/>
      <c r="D10" s="223">
        <v>86.7</v>
      </c>
      <c r="E10" s="223"/>
      <c r="F10" s="223">
        <v>263.89999999999998</v>
      </c>
    </row>
    <row r="11" spans="2:9" ht="12.75" customHeight="1" x14ac:dyDescent="0.2">
      <c r="B11" s="180" t="s">
        <v>693</v>
      </c>
      <c r="C11" s="223"/>
      <c r="D11" s="223">
        <v>26.7</v>
      </c>
      <c r="E11" s="223">
        <v>51.6</v>
      </c>
      <c r="F11" s="223"/>
    </row>
    <row r="12" spans="2:9" ht="12.75" customHeight="1" x14ac:dyDescent="0.2">
      <c r="B12" s="180" t="s">
        <v>613</v>
      </c>
      <c r="C12" s="223">
        <v>53952.2</v>
      </c>
      <c r="D12" s="223">
        <v>41201.9</v>
      </c>
      <c r="E12" s="223">
        <v>76419.899999999994</v>
      </c>
      <c r="F12" s="223">
        <v>65696.5</v>
      </c>
    </row>
    <row r="13" spans="2:9" ht="12.75" customHeight="1" x14ac:dyDescent="0.2">
      <c r="B13" s="180" t="s">
        <v>619</v>
      </c>
      <c r="C13" s="223">
        <v>34184.9</v>
      </c>
      <c r="D13" s="223">
        <v>24964.6</v>
      </c>
      <c r="E13" s="223">
        <v>27416.6</v>
      </c>
      <c r="F13" s="223">
        <v>17516.900000000001</v>
      </c>
    </row>
    <row r="14" spans="2:9" ht="12.75" customHeight="1" x14ac:dyDescent="0.2">
      <c r="B14" s="180" t="s">
        <v>610</v>
      </c>
      <c r="C14" s="223">
        <v>11326.4</v>
      </c>
      <c r="D14" s="223">
        <v>5132.2</v>
      </c>
      <c r="E14" s="223">
        <v>3694.7</v>
      </c>
      <c r="F14" s="223">
        <v>2759.6</v>
      </c>
    </row>
    <row r="15" spans="2:9" ht="12.75" customHeight="1" x14ac:dyDescent="0.2">
      <c r="B15" s="180" t="s">
        <v>694</v>
      </c>
      <c r="C15" s="223"/>
      <c r="D15" s="223"/>
      <c r="E15" s="223">
        <v>60.5</v>
      </c>
      <c r="F15" s="223"/>
    </row>
    <row r="16" spans="2:9" ht="12.75" customHeight="1" x14ac:dyDescent="0.2">
      <c r="B16" s="180" t="s">
        <v>615</v>
      </c>
      <c r="C16" s="223">
        <v>32463.1</v>
      </c>
      <c r="D16" s="223">
        <v>19128.2</v>
      </c>
      <c r="E16" s="223">
        <v>27708.6</v>
      </c>
      <c r="F16" s="223">
        <v>22124.5</v>
      </c>
    </row>
    <row r="17" spans="2:6" ht="12.75" customHeight="1" x14ac:dyDescent="0.2">
      <c r="B17" s="180" t="s">
        <v>695</v>
      </c>
      <c r="C17" s="223">
        <v>1206.0999999999999</v>
      </c>
      <c r="D17" s="223">
        <v>3142.2</v>
      </c>
      <c r="E17" s="223">
        <v>52.1</v>
      </c>
      <c r="F17" s="223">
        <v>1516</v>
      </c>
    </row>
    <row r="18" spans="2:6" ht="12.75" customHeight="1" x14ac:dyDescent="0.2">
      <c r="B18" s="180" t="s">
        <v>1638</v>
      </c>
      <c r="C18" s="223"/>
      <c r="D18" s="223"/>
      <c r="E18" s="223">
        <v>14</v>
      </c>
      <c r="F18" s="223"/>
    </row>
    <row r="19" spans="2:6" ht="12.75" customHeight="1" x14ac:dyDescent="0.2">
      <c r="B19" s="180" t="s">
        <v>696</v>
      </c>
      <c r="C19" s="223">
        <v>23.7</v>
      </c>
      <c r="D19" s="223"/>
      <c r="E19" s="223">
        <v>187.2</v>
      </c>
      <c r="F19" s="223"/>
    </row>
    <row r="20" spans="2:6" ht="12.75" customHeight="1" x14ac:dyDescent="0.2">
      <c r="B20" s="180" t="s">
        <v>668</v>
      </c>
      <c r="C20" s="223">
        <v>510.2</v>
      </c>
      <c r="D20" s="223">
        <v>100.1</v>
      </c>
      <c r="E20" s="223">
        <v>126.5</v>
      </c>
      <c r="F20" s="223">
        <v>574.20000000000005</v>
      </c>
    </row>
    <row r="21" spans="2:6" ht="12.75" customHeight="1" x14ac:dyDescent="0.2">
      <c r="B21" s="180" t="s">
        <v>698</v>
      </c>
      <c r="C21" s="223">
        <v>923.1</v>
      </c>
      <c r="D21" s="223">
        <v>219.6</v>
      </c>
      <c r="E21" s="223"/>
      <c r="F21" s="223"/>
    </row>
    <row r="22" spans="2:6" ht="12.75" customHeight="1" x14ac:dyDescent="0.2">
      <c r="B22" s="180" t="s">
        <v>1639</v>
      </c>
      <c r="C22" s="223">
        <v>26.1</v>
      </c>
      <c r="D22" s="223"/>
      <c r="E22" s="223">
        <v>86.2</v>
      </c>
      <c r="F22" s="223"/>
    </row>
    <row r="23" spans="2:6" ht="12.75" customHeight="1" x14ac:dyDescent="0.2">
      <c r="B23" s="180" t="s">
        <v>637</v>
      </c>
      <c r="C23" s="223">
        <v>9406.2000000000007</v>
      </c>
      <c r="D23" s="223">
        <v>1987.2</v>
      </c>
      <c r="E23" s="223">
        <v>3324.5</v>
      </c>
      <c r="F23" s="223">
        <v>5600.1</v>
      </c>
    </row>
    <row r="24" spans="2:6" ht="12.75" customHeight="1" x14ac:dyDescent="0.2">
      <c r="B24" s="180" t="s">
        <v>1640</v>
      </c>
      <c r="C24" s="223"/>
      <c r="D24" s="223"/>
      <c r="E24" s="223">
        <v>4.0999999999999996</v>
      </c>
      <c r="F24" s="223"/>
    </row>
    <row r="25" spans="2:6" ht="12.75" customHeight="1" x14ac:dyDescent="0.2">
      <c r="B25" s="180" t="s">
        <v>1659</v>
      </c>
      <c r="C25" s="223">
        <v>38274.199999999997</v>
      </c>
      <c r="D25" s="223">
        <v>31760.9</v>
      </c>
      <c r="E25" s="223">
        <v>33060.1</v>
      </c>
      <c r="F25" s="223">
        <v>37935.199999999997</v>
      </c>
    </row>
    <row r="26" spans="2:6" ht="12.75" customHeight="1" x14ac:dyDescent="0.2">
      <c r="B26" s="180" t="s">
        <v>699</v>
      </c>
      <c r="C26" s="223"/>
      <c r="D26" s="223">
        <v>1080.4000000000001</v>
      </c>
      <c r="E26" s="223">
        <v>1635.4</v>
      </c>
      <c r="F26" s="223">
        <v>24.6</v>
      </c>
    </row>
    <row r="27" spans="2:6" ht="12.75" customHeight="1" x14ac:dyDescent="0.2">
      <c r="B27" s="180" t="s">
        <v>1660</v>
      </c>
      <c r="C27" s="223">
        <v>2205.6</v>
      </c>
      <c r="D27" s="223">
        <v>265</v>
      </c>
      <c r="E27" s="223"/>
      <c r="F27" s="223">
        <v>308</v>
      </c>
    </row>
    <row r="28" spans="2:6" ht="12.75" customHeight="1" x14ac:dyDescent="0.2">
      <c r="B28" s="180" t="s">
        <v>1641</v>
      </c>
      <c r="C28" s="223">
        <v>86.9</v>
      </c>
      <c r="D28" s="223">
        <v>22.8</v>
      </c>
      <c r="E28" s="223">
        <v>10.3</v>
      </c>
      <c r="F28" s="223">
        <v>8.4</v>
      </c>
    </row>
    <row r="29" spans="2:6" ht="12.75" customHeight="1" x14ac:dyDescent="0.2">
      <c r="B29" s="180" t="s">
        <v>630</v>
      </c>
      <c r="C29" s="223">
        <v>7928.1</v>
      </c>
      <c r="D29" s="223">
        <v>1648.1</v>
      </c>
      <c r="E29" s="223">
        <v>22.8</v>
      </c>
      <c r="F29" s="223"/>
    </row>
    <row r="30" spans="2:6" ht="12.75" customHeight="1" x14ac:dyDescent="0.2">
      <c r="B30" s="180" t="s">
        <v>1363</v>
      </c>
      <c r="C30" s="223">
        <v>26.2</v>
      </c>
      <c r="D30" s="223">
        <v>11.8</v>
      </c>
      <c r="E30" s="223">
        <v>219.4</v>
      </c>
      <c r="F30" s="223">
        <v>819.4</v>
      </c>
    </row>
    <row r="31" spans="2:6" ht="12.75" customHeight="1" x14ac:dyDescent="0.2">
      <c r="B31" s="180" t="s">
        <v>700</v>
      </c>
      <c r="C31" s="223">
        <v>424.2</v>
      </c>
      <c r="D31" s="223">
        <v>186.6</v>
      </c>
      <c r="E31" s="223"/>
      <c r="F31" s="223">
        <v>1270.7</v>
      </c>
    </row>
    <row r="32" spans="2:6" ht="12.75" customHeight="1" x14ac:dyDescent="0.2">
      <c r="B32" s="181" t="s">
        <v>701</v>
      </c>
      <c r="C32" s="223"/>
      <c r="D32" s="223">
        <v>296.60000000000002</v>
      </c>
      <c r="E32" s="223">
        <v>268.10000000000002</v>
      </c>
      <c r="F32" s="223"/>
    </row>
    <row r="33" spans="2:6" ht="12.75" customHeight="1" x14ac:dyDescent="0.2">
      <c r="B33" s="194" t="s">
        <v>702</v>
      </c>
      <c r="C33" s="224">
        <f>SUM(C9:C32)</f>
        <v>193244.90000000005</v>
      </c>
      <c r="D33" s="224">
        <f t="shared" ref="D33:F33" si="0">SUM(D9:D32)</f>
        <v>131306.6</v>
      </c>
      <c r="E33" s="224">
        <f t="shared" si="0"/>
        <v>174364.69999999998</v>
      </c>
      <c r="F33" s="224">
        <f t="shared" si="0"/>
        <v>156418</v>
      </c>
    </row>
    <row r="34" spans="2:6" ht="12.75" customHeight="1" x14ac:dyDescent="0.2">
      <c r="B34" s="189" t="s">
        <v>682</v>
      </c>
      <c r="C34" s="190"/>
      <c r="D34" s="190">
        <f>(D33/C33)-1</f>
        <v>-0.32051712619582728</v>
      </c>
      <c r="E34" s="190">
        <f t="shared" ref="E34:F34" si="1">(E33/D33)-1</f>
        <v>0.32792030255904869</v>
      </c>
      <c r="F34" s="190">
        <f t="shared" si="1"/>
        <v>-0.10292622302564669</v>
      </c>
    </row>
    <row r="35" spans="2:6" ht="12.75" customHeight="1" x14ac:dyDescent="0.2">
      <c r="B35" s="180" t="s">
        <v>703</v>
      </c>
      <c r="C35" s="223">
        <v>8428.4</v>
      </c>
      <c r="D35" s="223">
        <v>1974.2</v>
      </c>
      <c r="E35" s="223">
        <v>7974.9</v>
      </c>
      <c r="F35" s="223">
        <v>18385</v>
      </c>
    </row>
    <row r="36" spans="2:6" ht="12.75" customHeight="1" x14ac:dyDescent="0.2">
      <c r="B36" s="180" t="s">
        <v>1662</v>
      </c>
      <c r="C36" s="223">
        <v>1218.0999999999999</v>
      </c>
      <c r="D36" s="223">
        <v>636.20000000000005</v>
      </c>
      <c r="E36" s="223">
        <v>406.1</v>
      </c>
      <c r="F36" s="223">
        <v>467.5</v>
      </c>
    </row>
    <row r="37" spans="2:6" ht="12.75" customHeight="1" x14ac:dyDescent="0.2">
      <c r="B37" s="180" t="s">
        <v>704</v>
      </c>
      <c r="C37" s="223">
        <v>36.5</v>
      </c>
      <c r="D37" s="223"/>
      <c r="E37" s="223">
        <v>53.9</v>
      </c>
      <c r="F37" s="223"/>
    </row>
    <row r="38" spans="2:6" ht="12.75" customHeight="1" x14ac:dyDescent="0.2">
      <c r="B38" s="180" t="s">
        <v>579</v>
      </c>
      <c r="C38" s="223">
        <v>2527.6</v>
      </c>
      <c r="D38" s="223">
        <v>2317.1</v>
      </c>
      <c r="E38" s="223">
        <v>1561.2</v>
      </c>
      <c r="F38" s="223">
        <v>3544.4</v>
      </c>
    </row>
    <row r="39" spans="2:6" ht="12.75" customHeight="1" x14ac:dyDescent="0.2">
      <c r="B39" s="180" t="s">
        <v>653</v>
      </c>
      <c r="C39" s="223">
        <v>236.7</v>
      </c>
      <c r="D39" s="223">
        <v>30.1</v>
      </c>
      <c r="E39" s="223">
        <v>11.1</v>
      </c>
      <c r="F39" s="223">
        <v>63.4</v>
      </c>
    </row>
    <row r="40" spans="2:6" ht="12.75" customHeight="1" x14ac:dyDescent="0.2">
      <c r="B40" s="180" t="s">
        <v>673</v>
      </c>
      <c r="C40" s="223">
        <v>2290.6999999999998</v>
      </c>
      <c r="D40" s="223">
        <v>176.5</v>
      </c>
      <c r="E40" s="223">
        <v>401</v>
      </c>
      <c r="F40" s="223">
        <v>510.5</v>
      </c>
    </row>
    <row r="41" spans="2:6" ht="12.75" customHeight="1" x14ac:dyDescent="0.2">
      <c r="B41" s="180" t="s">
        <v>622</v>
      </c>
      <c r="C41" s="223">
        <v>171</v>
      </c>
      <c r="D41" s="223">
        <v>59.3</v>
      </c>
      <c r="E41" s="223">
        <v>85.7</v>
      </c>
      <c r="F41" s="223">
        <v>197.5</v>
      </c>
    </row>
    <row r="42" spans="2:6" ht="12.75" customHeight="1" x14ac:dyDescent="0.2">
      <c r="B42" s="180" t="s">
        <v>612</v>
      </c>
      <c r="C42" s="223">
        <v>9827.9</v>
      </c>
      <c r="D42" s="223">
        <v>2079.6999999999998</v>
      </c>
      <c r="E42" s="223">
        <v>3836.6</v>
      </c>
      <c r="F42" s="223">
        <v>6270.5</v>
      </c>
    </row>
    <row r="43" spans="2:6" ht="12.75" customHeight="1" x14ac:dyDescent="0.2">
      <c r="B43" s="180" t="s">
        <v>588</v>
      </c>
      <c r="C43" s="223">
        <v>78095.8</v>
      </c>
      <c r="D43" s="223">
        <v>62217.5</v>
      </c>
      <c r="E43" s="223">
        <v>77410.3</v>
      </c>
      <c r="F43" s="223">
        <v>65436.3</v>
      </c>
    </row>
    <row r="44" spans="2:6" ht="12.75" customHeight="1" x14ac:dyDescent="0.2">
      <c r="B44" s="180" t="s">
        <v>705</v>
      </c>
      <c r="C44" s="223">
        <v>10118.4</v>
      </c>
      <c r="D44" s="223">
        <v>1365.9</v>
      </c>
      <c r="E44" s="223">
        <v>3154.2</v>
      </c>
      <c r="F44" s="223">
        <v>3039.3</v>
      </c>
    </row>
    <row r="45" spans="2:6" ht="12.75" customHeight="1" x14ac:dyDescent="0.2">
      <c r="B45" s="181" t="s">
        <v>582</v>
      </c>
      <c r="C45" s="223">
        <v>71652.3</v>
      </c>
      <c r="D45" s="223">
        <v>46699</v>
      </c>
      <c r="E45" s="223">
        <v>68520.800000000003</v>
      </c>
      <c r="F45" s="223">
        <v>63719.3</v>
      </c>
    </row>
    <row r="46" spans="2:6" ht="12.75" customHeight="1" x14ac:dyDescent="0.2">
      <c r="B46" s="194" t="s">
        <v>706</v>
      </c>
      <c r="C46" s="224">
        <f>SUM(C35:C45)</f>
        <v>184603.40000000002</v>
      </c>
      <c r="D46" s="224">
        <f t="shared" ref="D46:F46" si="2">SUM(D35:D45)</f>
        <v>117555.5</v>
      </c>
      <c r="E46" s="224">
        <f t="shared" si="2"/>
        <v>163415.79999999999</v>
      </c>
      <c r="F46" s="224">
        <f t="shared" si="2"/>
        <v>161633.70000000001</v>
      </c>
    </row>
    <row r="47" spans="2:6" ht="12.75" customHeight="1" x14ac:dyDescent="0.2">
      <c r="B47" s="189" t="s">
        <v>682</v>
      </c>
      <c r="C47" s="190"/>
      <c r="D47" s="190">
        <f>(D46/C46)-1</f>
        <v>-0.36319970271403457</v>
      </c>
      <c r="E47" s="190">
        <f t="shared" ref="E47:F47" si="3">(E46/D46)-1</f>
        <v>0.39011615789988552</v>
      </c>
      <c r="F47" s="190">
        <f t="shared" si="3"/>
        <v>-1.090531025763708E-2</v>
      </c>
    </row>
    <row r="48" spans="2:6" ht="12.75" customHeight="1" x14ac:dyDescent="0.2">
      <c r="B48" s="195" t="s">
        <v>729</v>
      </c>
      <c r="C48" s="226">
        <f>+C46+C33</f>
        <v>377848.30000000005</v>
      </c>
      <c r="D48" s="226">
        <f t="shared" ref="D48:F48" si="4">+D46+D33</f>
        <v>248862.1</v>
      </c>
      <c r="E48" s="226">
        <f t="shared" si="4"/>
        <v>337780.5</v>
      </c>
      <c r="F48" s="226">
        <f t="shared" si="4"/>
        <v>318051.7</v>
      </c>
    </row>
    <row r="49" spans="2:6" ht="12.75" customHeight="1" x14ac:dyDescent="0.2">
      <c r="B49" s="196" t="s">
        <v>682</v>
      </c>
      <c r="C49" s="167"/>
      <c r="D49" s="167">
        <f>(D48/C48)-1</f>
        <v>-0.34137033301459874</v>
      </c>
      <c r="E49" s="167">
        <f t="shared" ref="E49:F49" si="5">(E48/D48)-1</f>
        <v>0.35729988616185437</v>
      </c>
      <c r="F49" s="167">
        <f t="shared" si="5"/>
        <v>-5.8407160863341745E-2</v>
      </c>
    </row>
    <row r="58" spans="2:6" ht="12.75" customHeight="1" x14ac:dyDescent="0.2">
      <c r="B58" s="227"/>
    </row>
    <row r="60" spans="2:6" ht="4.5" customHeight="1" x14ac:dyDescent="0.2"/>
    <row r="61" spans="2:6" ht="38.1" customHeight="1" x14ac:dyDescent="0.2"/>
  </sheetData>
  <mergeCells count="6">
    <mergeCell ref="C7:F7"/>
    <mergeCell ref="B5:E5"/>
    <mergeCell ref="B7:B8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62A47-8FC5-4B3A-B47F-D7F9C2B7E1AF}">
  <sheetPr>
    <tabColor theme="3" tint="0.79998168889431442"/>
    <pageSetUpPr fitToPage="1"/>
  </sheetPr>
  <dimension ref="B1:I64"/>
  <sheetViews>
    <sheetView showGridLines="0" workbookViewId="0">
      <selection activeCell="H15" sqref="H15"/>
    </sheetView>
  </sheetViews>
  <sheetFormatPr defaultColWidth="9" defaultRowHeight="12.75" customHeight="1" x14ac:dyDescent="0.2"/>
  <cols>
    <col min="1" max="1" width="3.08984375" style="166" customWidth="1"/>
    <col min="2" max="2" width="33.6328125" style="197" customWidth="1"/>
    <col min="3" max="6" width="9.36328125" style="166" customWidth="1"/>
    <col min="7" max="16384" width="9" style="166"/>
  </cols>
  <sheetData>
    <row r="1" spans="2:9" ht="12.75" customHeight="1" x14ac:dyDescent="0.2">
      <c r="B1" s="164"/>
      <c r="C1" s="149"/>
      <c r="D1" s="182"/>
      <c r="E1" s="182"/>
      <c r="F1" s="182" t="s">
        <v>1634</v>
      </c>
    </row>
    <row r="2" spans="2:9" ht="12.75" customHeight="1" x14ac:dyDescent="0.2">
      <c r="B2" s="284" t="s">
        <v>1362</v>
      </c>
      <c r="C2" s="284"/>
      <c r="D2" s="284"/>
      <c r="E2" s="284"/>
      <c r="F2" s="220"/>
    </row>
    <row r="3" spans="2:9" ht="12.75" customHeight="1" x14ac:dyDescent="0.2">
      <c r="B3" s="284" t="s">
        <v>1635</v>
      </c>
      <c r="C3" s="284"/>
      <c r="D3" s="284"/>
      <c r="E3" s="284"/>
      <c r="F3" s="220"/>
    </row>
    <row r="4" spans="2:9" ht="12.75" customHeight="1" x14ac:dyDescent="0.2">
      <c r="B4" s="284" t="s">
        <v>1664</v>
      </c>
      <c r="C4" s="284"/>
      <c r="D4" s="284"/>
      <c r="E4" s="284"/>
      <c r="F4" s="220"/>
    </row>
    <row r="5" spans="2:9" ht="12.75" customHeight="1" x14ac:dyDescent="0.2">
      <c r="B5" s="285" t="s">
        <v>3</v>
      </c>
      <c r="C5" s="285"/>
      <c r="D5" s="285"/>
      <c r="E5" s="285"/>
      <c r="F5" s="221"/>
    </row>
    <row r="6" spans="2:9" ht="6" customHeight="1" x14ac:dyDescent="0.2">
      <c r="B6" s="183"/>
      <c r="C6" s="148"/>
      <c r="D6" s="148"/>
      <c r="E6" s="148"/>
      <c r="F6" s="148"/>
    </row>
    <row r="7" spans="2:9" ht="15" customHeight="1" x14ac:dyDescent="0.2">
      <c r="B7" s="286" t="s">
        <v>276</v>
      </c>
      <c r="C7" s="296" t="s">
        <v>1636</v>
      </c>
      <c r="D7" s="297"/>
      <c r="E7" s="297"/>
      <c r="F7" s="297"/>
      <c r="H7" s="228"/>
      <c r="I7" s="228"/>
    </row>
    <row r="8" spans="2:9" ht="15" customHeight="1" x14ac:dyDescent="0.2">
      <c r="B8" s="287"/>
      <c r="C8" s="206">
        <v>2019</v>
      </c>
      <c r="D8" s="206">
        <v>2020</v>
      </c>
      <c r="E8" s="206">
        <v>2021</v>
      </c>
      <c r="F8" s="206">
        <v>2022</v>
      </c>
    </row>
    <row r="9" spans="2:9" ht="12.75" customHeight="1" x14ac:dyDescent="0.2">
      <c r="B9" s="180" t="s">
        <v>595</v>
      </c>
      <c r="C9" s="223">
        <v>10846.4</v>
      </c>
      <c r="D9" s="223">
        <v>2990.1</v>
      </c>
      <c r="E9" s="223">
        <v>6902</v>
      </c>
      <c r="F9" s="223">
        <v>9896.2999999999993</v>
      </c>
    </row>
    <row r="10" spans="2:9" ht="12.75" customHeight="1" x14ac:dyDescent="0.2">
      <c r="B10" s="180" t="s">
        <v>577</v>
      </c>
      <c r="C10" s="223">
        <v>114268</v>
      </c>
      <c r="D10" s="223">
        <v>61149.8</v>
      </c>
      <c r="E10" s="223">
        <v>115862.7</v>
      </c>
      <c r="F10" s="223">
        <v>140071.4</v>
      </c>
    </row>
    <row r="11" spans="2:9" ht="12.75" customHeight="1" x14ac:dyDescent="0.2">
      <c r="B11" s="188" t="s">
        <v>1642</v>
      </c>
      <c r="C11" s="224">
        <f>SUM(C9:C10)</f>
        <v>125114.4</v>
      </c>
      <c r="D11" s="224">
        <f t="shared" ref="D11:F11" si="0">SUM(D9:D10)</f>
        <v>64139.9</v>
      </c>
      <c r="E11" s="224">
        <f t="shared" si="0"/>
        <v>122764.7</v>
      </c>
      <c r="F11" s="224">
        <f t="shared" si="0"/>
        <v>149967.69999999998</v>
      </c>
    </row>
    <row r="12" spans="2:9" ht="12.75" customHeight="1" x14ac:dyDescent="0.2">
      <c r="B12" s="189" t="s">
        <v>682</v>
      </c>
      <c r="C12" s="190"/>
      <c r="D12" s="190">
        <f>(D11/C11)-1</f>
        <v>-0.48734997730077434</v>
      </c>
      <c r="E12" s="190">
        <f t="shared" ref="E12:F12" si="1">(E11/D11)-1</f>
        <v>0.91401452138216599</v>
      </c>
      <c r="F12" s="190">
        <f t="shared" si="1"/>
        <v>0.22158649839896971</v>
      </c>
    </row>
    <row r="13" spans="2:9" ht="12.75" customHeight="1" x14ac:dyDescent="0.2">
      <c r="B13" s="180" t="s">
        <v>708</v>
      </c>
      <c r="C13" s="223">
        <v>2.1</v>
      </c>
      <c r="D13" s="223"/>
      <c r="E13" s="223"/>
      <c r="F13" s="223"/>
    </row>
    <row r="14" spans="2:9" ht="12.75" customHeight="1" x14ac:dyDescent="0.2">
      <c r="B14" s="180" t="s">
        <v>594</v>
      </c>
      <c r="C14" s="223">
        <v>4641</v>
      </c>
      <c r="D14" s="223">
        <v>1065.5999999999999</v>
      </c>
      <c r="E14" s="223">
        <v>435.3</v>
      </c>
      <c r="F14" s="223">
        <v>2061.1999999999998</v>
      </c>
    </row>
    <row r="15" spans="2:9" ht="12.75" customHeight="1" x14ac:dyDescent="0.2">
      <c r="B15" s="180" t="s">
        <v>585</v>
      </c>
      <c r="C15" s="223">
        <v>11681.7</v>
      </c>
      <c r="D15" s="223">
        <v>3369</v>
      </c>
      <c r="E15" s="223">
        <v>5736.4</v>
      </c>
      <c r="F15" s="223">
        <v>9954.7999999999993</v>
      </c>
    </row>
    <row r="16" spans="2:9" ht="12.75" customHeight="1" x14ac:dyDescent="0.2">
      <c r="B16" s="180" t="s">
        <v>638</v>
      </c>
      <c r="C16" s="223">
        <v>2522.4</v>
      </c>
      <c r="D16" s="223">
        <v>608.29999999999995</v>
      </c>
      <c r="E16" s="223"/>
      <c r="F16" s="223">
        <v>32.4</v>
      </c>
    </row>
    <row r="17" spans="2:6" ht="12.75" customHeight="1" x14ac:dyDescent="0.2">
      <c r="B17" s="180" t="s">
        <v>710</v>
      </c>
      <c r="C17" s="223"/>
      <c r="D17" s="223">
        <v>13.3</v>
      </c>
      <c r="E17" s="223"/>
      <c r="F17" s="223">
        <v>16.5</v>
      </c>
    </row>
    <row r="18" spans="2:6" ht="12.75" customHeight="1" x14ac:dyDescent="0.2">
      <c r="B18" s="180" t="s">
        <v>711</v>
      </c>
      <c r="C18" s="223">
        <v>704.5</v>
      </c>
      <c r="D18" s="223">
        <v>200.1</v>
      </c>
      <c r="E18" s="223">
        <v>199.2</v>
      </c>
      <c r="F18" s="223">
        <v>267.2</v>
      </c>
    </row>
    <row r="19" spans="2:6" ht="12.75" customHeight="1" x14ac:dyDescent="0.2">
      <c r="B19" s="180" t="s">
        <v>712</v>
      </c>
      <c r="C19" s="223">
        <v>747.6</v>
      </c>
      <c r="D19" s="223">
        <v>313.8</v>
      </c>
      <c r="E19" s="223">
        <v>210.2</v>
      </c>
      <c r="F19" s="223">
        <v>665</v>
      </c>
    </row>
    <row r="20" spans="2:6" ht="12.75" customHeight="1" x14ac:dyDescent="0.2">
      <c r="B20" s="180" t="s">
        <v>1646</v>
      </c>
      <c r="C20" s="223"/>
      <c r="D20" s="223"/>
      <c r="E20" s="223">
        <v>18.399999999999999</v>
      </c>
      <c r="F20" s="223"/>
    </row>
    <row r="21" spans="2:6" ht="12.75" customHeight="1" x14ac:dyDescent="0.2">
      <c r="B21" s="180" t="s">
        <v>714</v>
      </c>
      <c r="C21" s="223">
        <v>0.9</v>
      </c>
      <c r="D21" s="223">
        <v>2.6</v>
      </c>
      <c r="E21" s="223"/>
      <c r="F21" s="223"/>
    </row>
    <row r="22" spans="2:6" ht="12.75" customHeight="1" x14ac:dyDescent="0.2">
      <c r="B22" s="180" t="s">
        <v>1647</v>
      </c>
      <c r="C22" s="223"/>
      <c r="D22" s="223">
        <v>11.4</v>
      </c>
      <c r="E22" s="223"/>
      <c r="F22" s="223"/>
    </row>
    <row r="23" spans="2:6" ht="12.75" customHeight="1" x14ac:dyDescent="0.2">
      <c r="B23" s="180" t="s">
        <v>715</v>
      </c>
      <c r="C23" s="223">
        <v>74.2</v>
      </c>
      <c r="D23" s="223">
        <v>1.3</v>
      </c>
      <c r="E23" s="223">
        <v>1.4</v>
      </c>
      <c r="F23" s="223"/>
    </row>
    <row r="24" spans="2:6" ht="12.75" customHeight="1" x14ac:dyDescent="0.2">
      <c r="B24" s="180" t="s">
        <v>654</v>
      </c>
      <c r="C24" s="223">
        <v>1924.8</v>
      </c>
      <c r="D24" s="223">
        <v>232.3</v>
      </c>
      <c r="E24" s="223">
        <v>264.89999999999998</v>
      </c>
      <c r="F24" s="223">
        <v>672.5</v>
      </c>
    </row>
    <row r="25" spans="2:6" ht="12.75" customHeight="1" x14ac:dyDescent="0.2">
      <c r="B25" s="180" t="s">
        <v>743</v>
      </c>
      <c r="C25" s="223"/>
      <c r="D25" s="223">
        <v>17.5</v>
      </c>
      <c r="E25" s="223"/>
      <c r="F25" s="223">
        <v>25</v>
      </c>
    </row>
    <row r="26" spans="2:6" ht="12.75" customHeight="1" x14ac:dyDescent="0.2">
      <c r="B26" s="180" t="s">
        <v>1649</v>
      </c>
      <c r="C26" s="223"/>
      <c r="D26" s="223">
        <v>36.4</v>
      </c>
      <c r="E26" s="223">
        <v>42.9</v>
      </c>
      <c r="F26" s="223"/>
    </row>
    <row r="27" spans="2:6" ht="12.75" customHeight="1" x14ac:dyDescent="0.2">
      <c r="B27" s="180" t="s">
        <v>1669</v>
      </c>
      <c r="C27" s="223">
        <v>101</v>
      </c>
      <c r="D27" s="223"/>
      <c r="E27" s="223"/>
      <c r="F27" s="223"/>
    </row>
    <row r="28" spans="2:6" ht="12.75" customHeight="1" x14ac:dyDescent="0.2">
      <c r="B28" s="180" t="s">
        <v>1651</v>
      </c>
      <c r="C28" s="223"/>
      <c r="D28" s="223"/>
      <c r="E28" s="223">
        <v>18.399999999999999</v>
      </c>
      <c r="F28" s="223"/>
    </row>
    <row r="29" spans="2:6" ht="12.75" customHeight="1" x14ac:dyDescent="0.2">
      <c r="B29" s="180" t="s">
        <v>1663</v>
      </c>
      <c r="C29" s="223">
        <v>0.2</v>
      </c>
      <c r="D29" s="223">
        <v>3.2</v>
      </c>
      <c r="E29" s="223"/>
      <c r="F29" s="223"/>
    </row>
    <row r="30" spans="2:6" ht="12.75" customHeight="1" x14ac:dyDescent="0.2">
      <c r="B30" s="188" t="s">
        <v>730</v>
      </c>
      <c r="C30" s="224">
        <f>SUM(C13:C29)</f>
        <v>22400.400000000001</v>
      </c>
      <c r="D30" s="224">
        <f t="shared" ref="D30:F30" si="2">SUM(D13:D29)</f>
        <v>5874.8000000000011</v>
      </c>
      <c r="E30" s="224">
        <f t="shared" si="2"/>
        <v>6927.0999999999976</v>
      </c>
      <c r="F30" s="224">
        <f t="shared" si="2"/>
        <v>13694.6</v>
      </c>
    </row>
    <row r="31" spans="2:6" ht="12.75" customHeight="1" x14ac:dyDescent="0.2">
      <c r="B31" s="189" t="s">
        <v>682</v>
      </c>
      <c r="C31" s="190"/>
      <c r="D31" s="190">
        <f>(D30/C30)-1</f>
        <v>-0.73773682612810476</v>
      </c>
      <c r="E31" s="190">
        <f t="shared" ref="E31:F31" si="3">(E30/D30)-1</f>
        <v>0.17912099135289661</v>
      </c>
      <c r="F31" s="190">
        <f t="shared" si="3"/>
        <v>0.97696005543445374</v>
      </c>
    </row>
    <row r="32" spans="2:6" ht="12.75" customHeight="1" x14ac:dyDescent="0.2">
      <c r="B32" s="195" t="s">
        <v>731</v>
      </c>
      <c r="C32" s="226">
        <f>+C30+C11</f>
        <v>147514.79999999999</v>
      </c>
      <c r="D32" s="226">
        <f t="shared" ref="D32:F32" si="4">+D30+D11</f>
        <v>70014.7</v>
      </c>
      <c r="E32" s="226">
        <f t="shared" si="4"/>
        <v>129691.79999999999</v>
      </c>
      <c r="F32" s="226">
        <f t="shared" si="4"/>
        <v>163662.29999999999</v>
      </c>
    </row>
    <row r="33" spans="2:7" ht="12.75" customHeight="1" x14ac:dyDescent="0.2">
      <c r="B33" s="196" t="s">
        <v>682</v>
      </c>
      <c r="C33" s="167"/>
      <c r="D33" s="167">
        <f>(D32/C32)-1</f>
        <v>-0.52537169151841034</v>
      </c>
      <c r="E33" s="167">
        <f t="shared" ref="E33:F33" si="5">(E32/D32)-1</f>
        <v>0.85235100628867921</v>
      </c>
      <c r="F33" s="167">
        <f t="shared" si="5"/>
        <v>0.26193252002054113</v>
      </c>
    </row>
    <row r="34" spans="2:7" ht="12.75" customHeight="1" x14ac:dyDescent="0.2">
      <c r="F34"/>
      <c r="G34"/>
    </row>
    <row r="35" spans="2:7" ht="12.75" customHeight="1" x14ac:dyDescent="0.2">
      <c r="F35"/>
      <c r="G35"/>
    </row>
    <row r="46" spans="2:7" ht="12.75" customHeight="1" x14ac:dyDescent="0.2">
      <c r="C46" s="230"/>
      <c r="D46" s="231"/>
      <c r="E46" s="232"/>
      <c r="F46" s="232"/>
    </row>
    <row r="47" spans="2:7" ht="12.75" customHeight="1" x14ac:dyDescent="0.2">
      <c r="B47" s="233"/>
      <c r="C47" s="230"/>
      <c r="D47" s="231"/>
      <c r="E47" s="232"/>
      <c r="F47" s="232"/>
    </row>
    <row r="48" spans="2:7" ht="12.75" customHeight="1" x14ac:dyDescent="0.2">
      <c r="B48" s="233"/>
      <c r="C48" s="230"/>
      <c r="D48" s="231"/>
      <c r="E48" s="232"/>
      <c r="F48" s="232"/>
    </row>
    <row r="49" spans="2:6" ht="12.75" customHeight="1" x14ac:dyDescent="0.2">
      <c r="C49" s="230"/>
      <c r="D49" s="231"/>
      <c r="E49" s="232"/>
      <c r="F49" s="232"/>
    </row>
    <row r="50" spans="2:6" ht="12.75" customHeight="1" x14ac:dyDescent="0.2">
      <c r="B50" s="233"/>
      <c r="C50" s="230"/>
      <c r="D50" s="231"/>
      <c r="E50" s="232"/>
      <c r="F50" s="232"/>
    </row>
    <row r="51" spans="2:6" ht="12.75" customHeight="1" x14ac:dyDescent="0.2">
      <c r="B51" s="233"/>
      <c r="C51" s="230"/>
      <c r="D51" s="231"/>
      <c r="E51" s="232"/>
      <c r="F51" s="232"/>
    </row>
    <row r="52" spans="2:6" ht="12.75" customHeight="1" x14ac:dyDescent="0.2">
      <c r="B52" s="233"/>
      <c r="C52" s="230"/>
      <c r="D52" s="231"/>
      <c r="E52" s="232"/>
      <c r="F52" s="232"/>
    </row>
    <row r="53" spans="2:6" ht="12.75" customHeight="1" x14ac:dyDescent="0.2">
      <c r="B53" s="233"/>
      <c r="C53" s="230"/>
      <c r="D53" s="231"/>
      <c r="E53" s="232"/>
      <c r="F53" s="232"/>
    </row>
    <row r="54" spans="2:6" ht="12.75" customHeight="1" x14ac:dyDescent="0.2">
      <c r="B54" s="233"/>
      <c r="C54" s="230"/>
      <c r="D54" s="231"/>
      <c r="E54" s="232"/>
      <c r="F54" s="232"/>
    </row>
    <row r="55" spans="2:6" ht="12.75" customHeight="1" x14ac:dyDescent="0.2">
      <c r="B55" s="233"/>
      <c r="C55" s="230"/>
      <c r="D55" s="231"/>
      <c r="E55" s="232"/>
      <c r="F55" s="232"/>
    </row>
    <row r="56" spans="2:6" ht="12.75" customHeight="1" x14ac:dyDescent="0.2">
      <c r="B56" s="233"/>
      <c r="C56" s="230"/>
      <c r="D56" s="231"/>
      <c r="E56" s="232"/>
      <c r="F56" s="232"/>
    </row>
    <row r="57" spans="2:6" ht="12.75" customHeight="1" x14ac:dyDescent="0.2">
      <c r="B57" s="233"/>
      <c r="C57" s="230"/>
      <c r="D57" s="231"/>
      <c r="E57" s="232"/>
      <c r="F57" s="232"/>
    </row>
    <row r="58" spans="2:6" ht="12.75" customHeight="1" x14ac:dyDescent="0.2">
      <c r="B58" s="233"/>
      <c r="C58" s="230"/>
      <c r="D58" s="231"/>
      <c r="E58" s="232"/>
      <c r="F58" s="232"/>
    </row>
    <row r="59" spans="2:6" ht="12.75" customHeight="1" x14ac:dyDescent="0.2">
      <c r="B59" s="233"/>
      <c r="C59" s="230"/>
      <c r="D59" s="231"/>
      <c r="E59" s="232"/>
      <c r="F59" s="232"/>
    </row>
    <row r="60" spans="2:6" ht="12.75" customHeight="1" x14ac:dyDescent="0.2">
      <c r="B60" s="233"/>
      <c r="C60" s="230"/>
      <c r="D60" s="231"/>
      <c r="E60" s="232"/>
      <c r="F60" s="232"/>
    </row>
    <row r="61" spans="2:6" ht="12.75" customHeight="1" x14ac:dyDescent="0.2">
      <c r="C61" s="230"/>
      <c r="D61" s="231"/>
      <c r="E61" s="232"/>
      <c r="F61" s="232"/>
    </row>
    <row r="62" spans="2:6" ht="12.75" customHeight="1" x14ac:dyDescent="0.2">
      <c r="F62" s="232"/>
    </row>
    <row r="63" spans="2:6" ht="12.75" customHeight="1" x14ac:dyDescent="0.2">
      <c r="F63" s="232"/>
    </row>
    <row r="64" spans="2:6" ht="12.75" customHeight="1" x14ac:dyDescent="0.2">
      <c r="F64" s="232"/>
    </row>
  </sheetData>
  <mergeCells count="6">
    <mergeCell ref="B5:E5"/>
    <mergeCell ref="B7:B8"/>
    <mergeCell ref="C7:F7"/>
    <mergeCell ref="B2:E2"/>
    <mergeCell ref="B3:E3"/>
    <mergeCell ref="B4:E4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79998168889431442"/>
    <pageSetUpPr fitToPage="1"/>
  </sheetPr>
  <dimension ref="A1:G65"/>
  <sheetViews>
    <sheetView showGridLines="0" workbookViewId="0">
      <selection activeCell="M26" sqref="M26"/>
    </sheetView>
  </sheetViews>
  <sheetFormatPr defaultColWidth="9" defaultRowHeight="12.75" customHeight="1" x14ac:dyDescent="0.2"/>
  <cols>
    <col min="1" max="1" width="33.6328125" style="166" customWidth="1"/>
    <col min="2" max="4" width="9.36328125" style="166" customWidth="1"/>
    <col min="5" max="16384" width="9" style="166"/>
  </cols>
  <sheetData>
    <row r="1" spans="1:7" ht="12.75" customHeight="1" x14ac:dyDescent="0.2">
      <c r="A1" s="164"/>
      <c r="B1" s="149"/>
      <c r="C1" s="182"/>
      <c r="D1" s="182" t="s">
        <v>1634</v>
      </c>
    </row>
    <row r="2" spans="1:7" ht="12.75" customHeight="1" x14ac:dyDescent="0.2">
      <c r="A2" s="284" t="s">
        <v>1362</v>
      </c>
      <c r="B2" s="284"/>
      <c r="C2" s="284"/>
      <c r="D2" s="284"/>
    </row>
    <row r="3" spans="1:7" ht="12.75" customHeight="1" x14ac:dyDescent="0.2">
      <c r="A3" s="284" t="s">
        <v>1635</v>
      </c>
      <c r="B3" s="284"/>
      <c r="C3" s="284"/>
      <c r="D3" s="284"/>
    </row>
    <row r="4" spans="1:7" ht="12.75" customHeight="1" x14ac:dyDescent="0.2">
      <c r="A4" s="284" t="s">
        <v>1668</v>
      </c>
      <c r="B4" s="284"/>
      <c r="C4" s="284"/>
      <c r="D4" s="284"/>
    </row>
    <row r="5" spans="1:7" ht="12.75" customHeight="1" x14ac:dyDescent="0.2">
      <c r="A5" s="285" t="s">
        <v>3</v>
      </c>
      <c r="B5" s="285"/>
      <c r="C5" s="285"/>
      <c r="D5" s="285"/>
    </row>
    <row r="6" spans="1:7" ht="6" customHeight="1" x14ac:dyDescent="0.2">
      <c r="A6" s="183"/>
      <c r="B6" s="148"/>
      <c r="C6" s="148"/>
      <c r="D6" s="148"/>
    </row>
    <row r="7" spans="1:7" ht="15" customHeight="1" x14ac:dyDescent="0.2">
      <c r="A7" s="286" t="s">
        <v>276</v>
      </c>
      <c r="B7" s="296" t="s">
        <v>1636</v>
      </c>
      <c r="C7" s="297"/>
      <c r="D7" s="297"/>
      <c r="E7" s="297"/>
      <c r="F7" s="228"/>
      <c r="G7" s="228"/>
    </row>
    <row r="8" spans="1:7" ht="15" customHeight="1" x14ac:dyDescent="0.2">
      <c r="A8" s="287"/>
      <c r="B8" s="206">
        <v>2019</v>
      </c>
      <c r="C8" s="206">
        <v>2020</v>
      </c>
      <c r="D8" s="206">
        <v>2021</v>
      </c>
      <c r="E8" s="206">
        <v>2022</v>
      </c>
    </row>
    <row r="9" spans="1:7" ht="12.75" customHeight="1" x14ac:dyDescent="0.2">
      <c r="A9" s="229" t="s">
        <v>640</v>
      </c>
      <c r="B9" s="223">
        <v>771.7</v>
      </c>
      <c r="C9" s="223">
        <v>344.8</v>
      </c>
      <c r="D9" s="223">
        <v>568.1</v>
      </c>
      <c r="E9" s="223">
        <v>794.9</v>
      </c>
    </row>
    <row r="10" spans="1:7" ht="12.75" customHeight="1" x14ac:dyDescent="0.2">
      <c r="A10" s="229" t="s">
        <v>747</v>
      </c>
      <c r="B10" s="223"/>
      <c r="C10" s="223">
        <v>10.8</v>
      </c>
      <c r="D10" s="223"/>
      <c r="E10" s="223"/>
    </row>
    <row r="11" spans="1:7" ht="12.75" customHeight="1" x14ac:dyDescent="0.2">
      <c r="A11" s="229" t="s">
        <v>718</v>
      </c>
      <c r="B11" s="223">
        <v>79.2</v>
      </c>
      <c r="C11" s="223">
        <v>24.5</v>
      </c>
      <c r="D11" s="223">
        <v>2.5</v>
      </c>
      <c r="E11" s="223">
        <v>20.3</v>
      </c>
    </row>
    <row r="12" spans="1:7" ht="12.75" customHeight="1" x14ac:dyDescent="0.2">
      <c r="A12" s="229" t="s">
        <v>719</v>
      </c>
      <c r="B12" s="223">
        <v>24.5</v>
      </c>
      <c r="C12" s="223">
        <v>3.2</v>
      </c>
      <c r="D12" s="223"/>
      <c r="E12" s="223">
        <v>4.2</v>
      </c>
    </row>
    <row r="13" spans="1:7" ht="12.75" customHeight="1" x14ac:dyDescent="0.2">
      <c r="A13" s="229" t="s">
        <v>1643</v>
      </c>
      <c r="B13" s="223">
        <v>14.2</v>
      </c>
      <c r="C13" s="223"/>
      <c r="D13" s="223"/>
      <c r="E13" s="223"/>
    </row>
    <row r="14" spans="1:7" ht="12.75" customHeight="1" x14ac:dyDescent="0.2">
      <c r="A14" s="229" t="s">
        <v>1644</v>
      </c>
      <c r="B14" s="223">
        <v>190.4</v>
      </c>
      <c r="C14" s="223">
        <v>1.5</v>
      </c>
      <c r="D14" s="223"/>
      <c r="E14" s="223"/>
    </row>
    <row r="15" spans="1:7" ht="12.75" customHeight="1" x14ac:dyDescent="0.2">
      <c r="A15" s="229" t="s">
        <v>1645</v>
      </c>
      <c r="B15" s="223"/>
      <c r="C15" s="223">
        <v>2.7</v>
      </c>
      <c r="D15" s="223"/>
      <c r="E15" s="223"/>
    </row>
    <row r="16" spans="1:7" ht="12.75" customHeight="1" x14ac:dyDescent="0.2">
      <c r="A16" s="229" t="s">
        <v>602</v>
      </c>
      <c r="B16" s="223">
        <v>4720.1000000000004</v>
      </c>
      <c r="C16" s="223">
        <v>4360.3999999999996</v>
      </c>
      <c r="D16" s="223">
        <v>4986.3999999999996</v>
      </c>
      <c r="E16" s="223">
        <v>5482.6</v>
      </c>
    </row>
    <row r="17" spans="1:5" ht="12.75" customHeight="1" x14ac:dyDescent="0.2">
      <c r="A17" s="229" t="s">
        <v>720</v>
      </c>
      <c r="B17" s="223">
        <v>24.2</v>
      </c>
      <c r="C17" s="223"/>
      <c r="D17" s="223"/>
      <c r="E17" s="223"/>
    </row>
    <row r="18" spans="1:5" ht="12.75" customHeight="1" x14ac:dyDescent="0.2">
      <c r="A18" s="229" t="s">
        <v>642</v>
      </c>
      <c r="B18" s="223">
        <v>4305.1000000000004</v>
      </c>
      <c r="C18" s="223">
        <v>5507.2</v>
      </c>
      <c r="D18" s="223">
        <v>6929.3</v>
      </c>
      <c r="E18" s="223">
        <v>5522.6</v>
      </c>
    </row>
    <row r="19" spans="1:5" ht="12.75" customHeight="1" x14ac:dyDescent="0.2">
      <c r="A19" s="229" t="s">
        <v>721</v>
      </c>
      <c r="B19" s="223">
        <v>6.6</v>
      </c>
      <c r="C19" s="223">
        <v>0.4</v>
      </c>
      <c r="D19" s="223"/>
      <c r="E19" s="223">
        <v>36.4</v>
      </c>
    </row>
    <row r="20" spans="1:5" ht="12.75" customHeight="1" x14ac:dyDescent="0.2">
      <c r="A20" s="229" t="s">
        <v>670</v>
      </c>
      <c r="B20" s="223">
        <v>556.1</v>
      </c>
      <c r="C20" s="223">
        <v>189</v>
      </c>
      <c r="D20" s="223">
        <v>0</v>
      </c>
      <c r="E20" s="223">
        <v>225.9</v>
      </c>
    </row>
    <row r="21" spans="1:5" ht="12.75" customHeight="1" x14ac:dyDescent="0.2">
      <c r="A21" s="229" t="s">
        <v>722</v>
      </c>
      <c r="B21" s="223">
        <v>0.1</v>
      </c>
      <c r="C21" s="223"/>
      <c r="D21" s="223"/>
      <c r="E21" s="223"/>
    </row>
    <row r="22" spans="1:5" ht="12.75" customHeight="1" x14ac:dyDescent="0.2">
      <c r="A22" s="229" t="s">
        <v>723</v>
      </c>
      <c r="B22" s="223">
        <v>110.7</v>
      </c>
      <c r="C22" s="223">
        <v>0.5</v>
      </c>
      <c r="D22" s="223"/>
      <c r="E22" s="223">
        <v>109.3</v>
      </c>
    </row>
    <row r="23" spans="1:5" ht="12.75" customHeight="1" x14ac:dyDescent="0.2">
      <c r="A23" s="229" t="s">
        <v>1648</v>
      </c>
      <c r="B23" s="223">
        <v>8</v>
      </c>
      <c r="C23" s="223">
        <v>4.8</v>
      </c>
      <c r="D23" s="223"/>
      <c r="E23" s="223"/>
    </row>
    <row r="24" spans="1:5" ht="12.75" customHeight="1" x14ac:dyDescent="0.2">
      <c r="A24" s="229" t="s">
        <v>724</v>
      </c>
      <c r="B24" s="223">
        <v>109.9</v>
      </c>
      <c r="C24" s="223">
        <v>31</v>
      </c>
      <c r="D24" s="223"/>
      <c r="E24" s="223"/>
    </row>
    <row r="25" spans="1:5" ht="12.75" customHeight="1" x14ac:dyDescent="0.2">
      <c r="A25" s="229" t="s">
        <v>621</v>
      </c>
      <c r="B25" s="223">
        <v>1139.8</v>
      </c>
      <c r="C25" s="223">
        <v>600.1</v>
      </c>
      <c r="D25" s="223">
        <v>709.9</v>
      </c>
      <c r="E25" s="223">
        <v>735.5</v>
      </c>
    </row>
    <row r="26" spans="1:5" ht="12.75" customHeight="1" x14ac:dyDescent="0.2">
      <c r="A26" s="229" t="s">
        <v>725</v>
      </c>
      <c r="B26" s="223">
        <v>181.1</v>
      </c>
      <c r="C26" s="223"/>
      <c r="D26" s="223"/>
      <c r="E26" s="223"/>
    </row>
    <row r="27" spans="1:5" ht="12.75" customHeight="1" x14ac:dyDescent="0.2">
      <c r="A27" s="229" t="s">
        <v>1650</v>
      </c>
      <c r="B27" s="223"/>
      <c r="C27" s="223">
        <v>7.3</v>
      </c>
      <c r="D27" s="223"/>
      <c r="E27" s="223"/>
    </row>
    <row r="28" spans="1:5" ht="12.75" customHeight="1" x14ac:dyDescent="0.2">
      <c r="A28" s="229" t="s">
        <v>1364</v>
      </c>
      <c r="B28" s="223"/>
      <c r="C28" s="223">
        <v>23.3</v>
      </c>
      <c r="D28" s="223">
        <v>235.3</v>
      </c>
      <c r="E28" s="223">
        <v>101.9</v>
      </c>
    </row>
    <row r="29" spans="1:5" ht="12.75" customHeight="1" x14ac:dyDescent="0.2">
      <c r="A29" s="229" t="s">
        <v>726</v>
      </c>
      <c r="B29" s="223">
        <v>197.9</v>
      </c>
      <c r="C29" s="223">
        <v>60.8</v>
      </c>
      <c r="D29" s="223">
        <v>8.6</v>
      </c>
      <c r="E29" s="223">
        <v>32.4</v>
      </c>
    </row>
    <row r="30" spans="1:5" ht="12.75" customHeight="1" x14ac:dyDescent="0.2">
      <c r="A30" s="229" t="s">
        <v>663</v>
      </c>
      <c r="B30" s="223">
        <v>515.20000000000005</v>
      </c>
      <c r="C30" s="223">
        <v>151.6</v>
      </c>
      <c r="D30" s="223">
        <v>141.9</v>
      </c>
      <c r="E30" s="223">
        <v>95</v>
      </c>
    </row>
    <row r="31" spans="1:5" ht="12.75" customHeight="1" x14ac:dyDescent="0.2">
      <c r="A31" s="229" t="s">
        <v>652</v>
      </c>
      <c r="B31" s="223">
        <v>1618.9</v>
      </c>
      <c r="C31" s="223">
        <v>372.1</v>
      </c>
      <c r="D31" s="223">
        <v>41.7</v>
      </c>
      <c r="E31" s="223">
        <v>17.3</v>
      </c>
    </row>
    <row r="32" spans="1:5" ht="12.75" customHeight="1" x14ac:dyDescent="0.2">
      <c r="A32" s="229" t="s">
        <v>750</v>
      </c>
      <c r="B32" s="223"/>
      <c r="C32" s="223"/>
      <c r="D32" s="223"/>
      <c r="E32" s="223">
        <v>25.1</v>
      </c>
    </row>
    <row r="33" spans="1:5" ht="12.75" customHeight="1" x14ac:dyDescent="0.2">
      <c r="A33" s="180" t="s">
        <v>1670</v>
      </c>
      <c r="B33" s="223">
        <v>123.7</v>
      </c>
      <c r="C33" s="223">
        <v>26.1</v>
      </c>
      <c r="D33" s="223"/>
      <c r="E33" s="223">
        <v>81.599999999999994</v>
      </c>
    </row>
    <row r="34" spans="1:5" ht="12.75" customHeight="1" x14ac:dyDescent="0.2">
      <c r="A34" s="243" t="s">
        <v>605</v>
      </c>
      <c r="B34" s="225">
        <v>769.1</v>
      </c>
      <c r="C34" s="223">
        <v>345.4</v>
      </c>
      <c r="D34" s="223">
        <v>365.1</v>
      </c>
      <c r="E34" s="223">
        <v>612.5</v>
      </c>
    </row>
    <row r="35" spans="1:5" ht="12.75" customHeight="1" x14ac:dyDescent="0.2">
      <c r="A35" s="242" t="s">
        <v>727</v>
      </c>
      <c r="B35" s="226">
        <f>SUM(B9:B34)</f>
        <v>15466.500000000004</v>
      </c>
      <c r="C35" s="226">
        <f t="shared" ref="C35:E35" si="0">SUM(C9:C34)</f>
        <v>12067.499999999996</v>
      </c>
      <c r="D35" s="226">
        <f t="shared" si="0"/>
        <v>13988.8</v>
      </c>
      <c r="E35" s="226">
        <f t="shared" si="0"/>
        <v>13897.499999999998</v>
      </c>
    </row>
    <row r="36" spans="1:5" ht="12.75" customHeight="1" x14ac:dyDescent="0.2">
      <c r="A36" s="196" t="s">
        <v>682</v>
      </c>
      <c r="B36" s="167"/>
      <c r="C36" s="167">
        <f>(C35/B35)-1</f>
        <v>-0.21976529919503485</v>
      </c>
      <c r="D36" s="167">
        <f t="shared" ref="D36:E36" si="1">(D35/C35)-1</f>
        <v>0.15921276154961705</v>
      </c>
      <c r="E36" s="167">
        <f t="shared" si="1"/>
        <v>-6.5266498913417736E-3</v>
      </c>
    </row>
    <row r="47" spans="1:5" ht="12.75" customHeight="1" x14ac:dyDescent="0.2">
      <c r="B47" s="230"/>
      <c r="C47" s="231"/>
      <c r="D47" s="232"/>
    </row>
    <row r="48" spans="1:5" ht="12.75" customHeight="1" x14ac:dyDescent="0.2">
      <c r="A48" s="233"/>
      <c r="B48" s="230"/>
      <c r="C48" s="231"/>
      <c r="D48" s="232"/>
    </row>
    <row r="49" spans="1:4" ht="12.75" customHeight="1" x14ac:dyDescent="0.2">
      <c r="A49" s="233"/>
      <c r="B49" s="230"/>
      <c r="C49" s="231"/>
      <c r="D49" s="232"/>
    </row>
    <row r="50" spans="1:4" ht="12.75" customHeight="1" x14ac:dyDescent="0.2">
      <c r="A50" s="233"/>
      <c r="B50" s="230"/>
      <c r="C50" s="231"/>
      <c r="D50" s="232"/>
    </row>
    <row r="51" spans="1:4" ht="12.75" customHeight="1" x14ac:dyDescent="0.2">
      <c r="A51" s="233"/>
      <c r="B51" s="230"/>
      <c r="C51" s="231"/>
      <c r="D51" s="232"/>
    </row>
    <row r="52" spans="1:4" ht="12.75" customHeight="1" x14ac:dyDescent="0.2">
      <c r="A52" s="233"/>
      <c r="B52" s="230"/>
      <c r="C52" s="231"/>
      <c r="D52" s="232"/>
    </row>
    <row r="53" spans="1:4" ht="12.75" customHeight="1" x14ac:dyDescent="0.2">
      <c r="A53" s="233"/>
      <c r="B53" s="230"/>
      <c r="C53" s="231"/>
      <c r="D53" s="232"/>
    </row>
    <row r="54" spans="1:4" ht="12.75" customHeight="1" x14ac:dyDescent="0.2">
      <c r="A54" s="233"/>
      <c r="B54" s="230"/>
      <c r="C54" s="231"/>
      <c r="D54" s="232"/>
    </row>
    <row r="55" spans="1:4" ht="12.75" customHeight="1" x14ac:dyDescent="0.2">
      <c r="A55" s="233"/>
      <c r="B55" s="230"/>
      <c r="C55" s="231"/>
      <c r="D55" s="232"/>
    </row>
    <row r="56" spans="1:4" ht="12.75" customHeight="1" x14ac:dyDescent="0.2">
      <c r="A56" s="233"/>
      <c r="B56" s="230"/>
      <c r="C56" s="231"/>
      <c r="D56" s="232"/>
    </row>
    <row r="57" spans="1:4" ht="12.75" customHeight="1" x14ac:dyDescent="0.2">
      <c r="A57" s="233"/>
      <c r="B57" s="230"/>
      <c r="C57" s="231"/>
      <c r="D57" s="232"/>
    </row>
    <row r="58" spans="1:4" ht="12.75" customHeight="1" x14ac:dyDescent="0.2">
      <c r="A58" s="233"/>
      <c r="B58" s="230"/>
      <c r="C58" s="231"/>
      <c r="D58" s="232"/>
    </row>
    <row r="59" spans="1:4" ht="12.75" customHeight="1" x14ac:dyDescent="0.2">
      <c r="A59" s="233"/>
      <c r="B59" s="230"/>
      <c r="C59" s="231"/>
      <c r="D59" s="232"/>
    </row>
    <row r="60" spans="1:4" ht="12.75" customHeight="1" x14ac:dyDescent="0.2">
      <c r="A60" s="233"/>
      <c r="B60" s="230"/>
      <c r="C60" s="231"/>
      <c r="D60" s="232"/>
    </row>
    <row r="61" spans="1:4" ht="12.75" customHeight="1" x14ac:dyDescent="0.2">
      <c r="A61" s="233"/>
      <c r="B61" s="230"/>
      <c r="C61" s="231"/>
      <c r="D61" s="232"/>
    </row>
    <row r="62" spans="1:4" ht="12.75" customHeight="1" x14ac:dyDescent="0.2">
      <c r="A62" s="233"/>
      <c r="B62" s="230"/>
      <c r="C62" s="231"/>
      <c r="D62" s="232"/>
    </row>
    <row r="63" spans="1:4" ht="12.75" customHeight="1" x14ac:dyDescent="0.2">
      <c r="A63" s="233"/>
      <c r="B63" s="230"/>
      <c r="C63" s="231"/>
      <c r="D63" s="232"/>
    </row>
    <row r="64" spans="1:4" ht="12.75" customHeight="1" x14ac:dyDescent="0.2">
      <c r="A64" s="233"/>
      <c r="B64" s="230"/>
      <c r="C64" s="231"/>
      <c r="D64" s="232"/>
    </row>
    <row r="65" spans="2:4" ht="12.75" customHeight="1" x14ac:dyDescent="0.2">
      <c r="B65" s="230"/>
      <c r="C65" s="231"/>
      <c r="D65" s="232"/>
    </row>
  </sheetData>
  <mergeCells count="6">
    <mergeCell ref="A2:D2"/>
    <mergeCell ref="A3:D3"/>
    <mergeCell ref="A4:D4"/>
    <mergeCell ref="A5:D5"/>
    <mergeCell ref="A7:A8"/>
    <mergeCell ref="B7:E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2" orientation="portrait" r:id="rId1"/>
  <headerFooter>
    <oddFooter>&amp;R&amp;"-,Normale"&amp;11 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44">
    <tabColor theme="3" tint="0.79998168889431442"/>
    <pageSetUpPr fitToPage="1"/>
  </sheetPr>
  <dimension ref="B1:J260"/>
  <sheetViews>
    <sheetView showGridLines="0" zoomScaleNormal="100" workbookViewId="0">
      <selection activeCell="B8" sqref="B8"/>
    </sheetView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12.6328125" style="140" customWidth="1"/>
    <col min="5" max="5" width="1.6328125" style="140" customWidth="1"/>
    <col min="6" max="6" width="9" style="140"/>
    <col min="7" max="7" width="11.7265625" style="140" bestFit="1" customWidth="1"/>
    <col min="8" max="8" width="12" style="140" bestFit="1" customWidth="1"/>
    <col min="9" max="9" width="11.08984375" style="140" customWidth="1"/>
    <col min="10" max="10" width="18" style="140" customWidth="1"/>
    <col min="11" max="16384" width="9" style="140"/>
  </cols>
  <sheetData>
    <row r="1" spans="2:10" ht="15" customHeight="1" x14ac:dyDescent="0.2">
      <c r="B1" s="164"/>
      <c r="C1" s="141"/>
      <c r="D1" s="142" t="s">
        <v>675</v>
      </c>
      <c r="H1" s="185"/>
    </row>
    <row r="2" spans="2:10" ht="15" customHeight="1" x14ac:dyDescent="0.2">
      <c r="B2" s="141"/>
      <c r="C2" s="141"/>
      <c r="D2" s="142"/>
      <c r="H2" s="185"/>
      <c r="I2" s="216"/>
    </row>
    <row r="3" spans="2:10" ht="15" customHeight="1" x14ac:dyDescent="0.2">
      <c r="B3" s="300" t="s">
        <v>275</v>
      </c>
      <c r="C3" s="300"/>
      <c r="D3" s="300"/>
      <c r="H3" s="185"/>
      <c r="I3" s="216"/>
    </row>
    <row r="4" spans="2:10" ht="15" customHeight="1" x14ac:dyDescent="0.2">
      <c r="B4" s="300" t="s">
        <v>1769</v>
      </c>
      <c r="C4" s="300"/>
      <c r="D4" s="300"/>
      <c r="I4" s="219"/>
      <c r="J4" s="218"/>
    </row>
    <row r="5" spans="2:10" ht="15" customHeight="1" x14ac:dyDescent="0.2">
      <c r="B5" s="301" t="s">
        <v>1371</v>
      </c>
      <c r="C5" s="301"/>
      <c r="D5" s="301"/>
      <c r="I5" s="147"/>
      <c r="J5" s="218"/>
    </row>
    <row r="6" spans="2:10" ht="15" customHeight="1" x14ac:dyDescent="0.2">
      <c r="B6" s="143"/>
      <c r="C6" s="143"/>
      <c r="D6" s="143"/>
      <c r="I6" s="147"/>
      <c r="J6" s="218"/>
    </row>
    <row r="7" spans="2:10" ht="40.5" customHeight="1" x14ac:dyDescent="0.2">
      <c r="B7" s="299" t="s">
        <v>124</v>
      </c>
      <c r="C7" s="299"/>
      <c r="D7" s="174" t="s">
        <v>125</v>
      </c>
      <c r="I7" s="147"/>
      <c r="J7" s="218"/>
    </row>
    <row r="8" spans="2:10" ht="12.75" customHeight="1" x14ac:dyDescent="0.2">
      <c r="B8" s="144" t="s">
        <v>126</v>
      </c>
      <c r="C8" s="144" t="s">
        <v>752</v>
      </c>
      <c r="D8" s="110">
        <v>781006</v>
      </c>
      <c r="I8" s="147"/>
      <c r="J8" s="218"/>
    </row>
    <row r="9" spans="2:10" ht="12.75" customHeight="1" x14ac:dyDescent="0.2">
      <c r="B9" s="144" t="s">
        <v>127</v>
      </c>
      <c r="C9" s="144" t="s">
        <v>751</v>
      </c>
      <c r="D9" s="110">
        <v>759951</v>
      </c>
    </row>
    <row r="10" spans="2:10" ht="12.75" customHeight="1" x14ac:dyDescent="0.2">
      <c r="B10" s="144" t="s">
        <v>130</v>
      </c>
      <c r="C10" s="144" t="s">
        <v>756</v>
      </c>
      <c r="D10" s="110">
        <v>631604</v>
      </c>
    </row>
    <row r="11" spans="2:10" ht="12.75" customHeight="1" x14ac:dyDescent="0.2">
      <c r="B11" s="144" t="s">
        <v>131</v>
      </c>
      <c r="C11" s="144" t="s">
        <v>755</v>
      </c>
      <c r="D11" s="110">
        <v>624298</v>
      </c>
    </row>
    <row r="12" spans="2:10" ht="12.75" customHeight="1" x14ac:dyDescent="0.2">
      <c r="B12" s="144" t="s">
        <v>129</v>
      </c>
      <c r="C12" s="144" t="s">
        <v>753</v>
      </c>
      <c r="D12" s="110">
        <v>589643</v>
      </c>
    </row>
    <row r="13" spans="2:10" ht="12.75" customHeight="1" x14ac:dyDescent="0.2">
      <c r="B13" s="144" t="s">
        <v>128</v>
      </c>
      <c r="C13" s="144" t="s">
        <v>754</v>
      </c>
      <c r="D13" s="110">
        <v>588985</v>
      </c>
    </row>
    <row r="14" spans="2:10" ht="12.75" customHeight="1" x14ac:dyDescent="0.2">
      <c r="B14" s="144" t="s">
        <v>133</v>
      </c>
      <c r="C14" s="144" t="s">
        <v>760</v>
      </c>
      <c r="D14" s="110">
        <v>494530</v>
      </c>
    </row>
    <row r="15" spans="2:10" ht="12.75" customHeight="1" x14ac:dyDescent="0.2">
      <c r="B15" s="144" t="s">
        <v>135</v>
      </c>
      <c r="C15" s="144" t="s">
        <v>759</v>
      </c>
      <c r="D15" s="110">
        <v>489995</v>
      </c>
    </row>
    <row r="16" spans="2:10" ht="12.75" customHeight="1" x14ac:dyDescent="0.2">
      <c r="B16" s="144" t="s">
        <v>142</v>
      </c>
      <c r="C16" s="144" t="s">
        <v>776</v>
      </c>
      <c r="D16" s="110">
        <v>417495</v>
      </c>
    </row>
    <row r="17" spans="2:4" ht="12.75" customHeight="1" x14ac:dyDescent="0.2">
      <c r="B17" s="144" t="s">
        <v>143</v>
      </c>
      <c r="C17" s="144" t="s">
        <v>775</v>
      </c>
      <c r="D17" s="110">
        <v>411369</v>
      </c>
    </row>
    <row r="18" spans="2:4" ht="12.75" customHeight="1" x14ac:dyDescent="0.2">
      <c r="B18" s="144" t="s">
        <v>137</v>
      </c>
      <c r="C18" s="144" t="s">
        <v>763</v>
      </c>
      <c r="D18" s="110">
        <v>354999</v>
      </c>
    </row>
    <row r="19" spans="2:4" ht="12.75" customHeight="1" x14ac:dyDescent="0.2">
      <c r="B19" s="144" t="s">
        <v>140</v>
      </c>
      <c r="C19" s="144" t="s">
        <v>761</v>
      </c>
      <c r="D19" s="110">
        <v>346093</v>
      </c>
    </row>
    <row r="20" spans="2:4" ht="12.75" customHeight="1" x14ac:dyDescent="0.2">
      <c r="B20" s="144" t="s">
        <v>132</v>
      </c>
      <c r="C20" s="144" t="s">
        <v>758</v>
      </c>
      <c r="D20" s="110">
        <v>317547</v>
      </c>
    </row>
    <row r="21" spans="2:4" ht="12.75" customHeight="1" x14ac:dyDescent="0.2">
      <c r="B21" s="144" t="s">
        <v>134</v>
      </c>
      <c r="C21" s="144" t="s">
        <v>757</v>
      </c>
      <c r="D21" s="110">
        <v>310413</v>
      </c>
    </row>
    <row r="22" spans="2:4" ht="12.75" customHeight="1" x14ac:dyDescent="0.2">
      <c r="B22" s="144" t="s">
        <v>136</v>
      </c>
      <c r="C22" s="144" t="s">
        <v>764</v>
      </c>
      <c r="D22" s="110">
        <v>305649</v>
      </c>
    </row>
    <row r="23" spans="2:4" ht="12.75" customHeight="1" x14ac:dyDescent="0.2">
      <c r="B23" s="144" t="s">
        <v>138</v>
      </c>
      <c r="C23" s="144" t="s">
        <v>762</v>
      </c>
      <c r="D23" s="110">
        <v>299187</v>
      </c>
    </row>
    <row r="24" spans="2:4" ht="12.75" customHeight="1" x14ac:dyDescent="0.2">
      <c r="B24" s="144" t="s">
        <v>164</v>
      </c>
      <c r="C24" s="144" t="s">
        <v>780</v>
      </c>
      <c r="D24" s="110">
        <v>291507</v>
      </c>
    </row>
    <row r="25" spans="2:4" ht="12.75" customHeight="1" x14ac:dyDescent="0.2">
      <c r="B25" s="144" t="s">
        <v>163</v>
      </c>
      <c r="C25" s="144" t="s">
        <v>779</v>
      </c>
      <c r="D25" s="110">
        <v>290272</v>
      </c>
    </row>
    <row r="26" spans="2:4" ht="12.75" customHeight="1" x14ac:dyDescent="0.2">
      <c r="B26" s="144" t="s">
        <v>139</v>
      </c>
      <c r="C26" s="144" t="s">
        <v>767</v>
      </c>
      <c r="D26" s="110">
        <v>279746</v>
      </c>
    </row>
    <row r="27" spans="2:4" ht="12.75" customHeight="1" x14ac:dyDescent="0.2">
      <c r="B27" s="144" t="s">
        <v>141</v>
      </c>
      <c r="C27" s="144" t="s">
        <v>768</v>
      </c>
      <c r="D27" s="110">
        <v>277469</v>
      </c>
    </row>
    <row r="28" spans="2:4" ht="12.75" customHeight="1" x14ac:dyDescent="0.2">
      <c r="B28" s="144" t="s">
        <v>177</v>
      </c>
      <c r="C28" s="144" t="s">
        <v>782</v>
      </c>
      <c r="D28" s="110">
        <v>272347</v>
      </c>
    </row>
    <row r="29" spans="2:4" ht="12.75" customHeight="1" x14ac:dyDescent="0.2">
      <c r="B29" s="144" t="s">
        <v>170</v>
      </c>
      <c r="C29" s="144" t="s">
        <v>774</v>
      </c>
      <c r="D29" s="110">
        <v>271821</v>
      </c>
    </row>
    <row r="30" spans="2:4" ht="12.75" customHeight="1" x14ac:dyDescent="0.2">
      <c r="B30" s="144" t="s">
        <v>169</v>
      </c>
      <c r="C30" s="144" t="s">
        <v>773</v>
      </c>
      <c r="D30" s="110">
        <v>265559</v>
      </c>
    </row>
    <row r="31" spans="2:4" ht="12.75" customHeight="1" x14ac:dyDescent="0.2">
      <c r="B31" s="144" t="s">
        <v>184</v>
      </c>
      <c r="C31" s="144" t="s">
        <v>781</v>
      </c>
      <c r="D31" s="110">
        <v>264672</v>
      </c>
    </row>
    <row r="32" spans="2:4" ht="12.75" customHeight="1" x14ac:dyDescent="0.2">
      <c r="B32" s="144" t="s">
        <v>187</v>
      </c>
      <c r="C32" s="144" t="s">
        <v>831</v>
      </c>
      <c r="D32" s="110">
        <v>246719</v>
      </c>
    </row>
    <row r="33" spans="2:4" ht="12.75" customHeight="1" x14ac:dyDescent="0.2">
      <c r="B33" s="144" t="s">
        <v>190</v>
      </c>
      <c r="C33" s="144" t="s">
        <v>830</v>
      </c>
      <c r="D33" s="110">
        <v>246505</v>
      </c>
    </row>
    <row r="34" spans="2:4" ht="12.75" customHeight="1" x14ac:dyDescent="0.2">
      <c r="B34" s="144" t="s">
        <v>168</v>
      </c>
      <c r="C34" s="144" t="s">
        <v>766</v>
      </c>
      <c r="D34" s="110">
        <v>239999</v>
      </c>
    </row>
    <row r="35" spans="2:4" ht="12.75" customHeight="1" x14ac:dyDescent="0.2">
      <c r="B35" s="144" t="s">
        <v>161</v>
      </c>
      <c r="C35" s="144" t="s">
        <v>772</v>
      </c>
      <c r="D35" s="110">
        <v>236767</v>
      </c>
    </row>
    <row r="36" spans="2:4" ht="12.75" customHeight="1" x14ac:dyDescent="0.2">
      <c r="B36" s="144" t="s">
        <v>198</v>
      </c>
      <c r="C36" s="144" t="s">
        <v>835</v>
      </c>
      <c r="D36" s="110">
        <v>235197</v>
      </c>
    </row>
    <row r="37" spans="2:4" ht="12.75" customHeight="1" x14ac:dyDescent="0.2">
      <c r="B37" s="144" t="s">
        <v>188</v>
      </c>
      <c r="C37" s="144" t="s">
        <v>841</v>
      </c>
      <c r="D37" s="110">
        <v>231584</v>
      </c>
    </row>
    <row r="38" spans="2:4" ht="12.75" customHeight="1" x14ac:dyDescent="0.2">
      <c r="B38" s="144" t="s">
        <v>147</v>
      </c>
      <c r="C38" s="144" t="s">
        <v>786</v>
      </c>
      <c r="D38" s="110">
        <v>228969</v>
      </c>
    </row>
    <row r="39" spans="2:4" ht="12.75" customHeight="1" x14ac:dyDescent="0.2">
      <c r="B39" s="144" t="s">
        <v>155</v>
      </c>
      <c r="C39" s="144" t="s">
        <v>788</v>
      </c>
      <c r="D39" s="110">
        <v>228466</v>
      </c>
    </row>
    <row r="40" spans="2:4" ht="12.75" customHeight="1" x14ac:dyDescent="0.2">
      <c r="B40" s="144" t="s">
        <v>157</v>
      </c>
      <c r="C40" s="144" t="s">
        <v>765</v>
      </c>
      <c r="D40" s="110">
        <v>225268</v>
      </c>
    </row>
    <row r="41" spans="2:4" ht="12.75" customHeight="1" x14ac:dyDescent="0.2">
      <c r="B41" s="144" t="s">
        <v>195</v>
      </c>
      <c r="C41" s="144" t="s">
        <v>796</v>
      </c>
      <c r="D41" s="110">
        <v>224961</v>
      </c>
    </row>
    <row r="42" spans="2:4" ht="12.75" customHeight="1" x14ac:dyDescent="0.2">
      <c r="B42" s="144" t="s">
        <v>174</v>
      </c>
      <c r="C42" s="144" t="s">
        <v>770</v>
      </c>
      <c r="D42" s="110">
        <v>223828</v>
      </c>
    </row>
    <row r="43" spans="2:4" ht="12.75" customHeight="1" x14ac:dyDescent="0.2">
      <c r="B43" s="144" t="s">
        <v>176</v>
      </c>
      <c r="C43" s="144" t="s">
        <v>769</v>
      </c>
      <c r="D43" s="110">
        <v>223527</v>
      </c>
    </row>
    <row r="44" spans="2:4" ht="12.75" customHeight="1" x14ac:dyDescent="0.2">
      <c r="B44" s="144" t="s">
        <v>193</v>
      </c>
      <c r="C44" s="144" t="s">
        <v>797</v>
      </c>
      <c r="D44" s="110">
        <v>222878</v>
      </c>
    </row>
    <row r="45" spans="2:4" ht="12.75" customHeight="1" x14ac:dyDescent="0.2">
      <c r="B45" s="144" t="s">
        <v>150</v>
      </c>
      <c r="C45" s="144" t="s">
        <v>771</v>
      </c>
      <c r="D45" s="110">
        <v>219839</v>
      </c>
    </row>
    <row r="46" spans="2:4" ht="12.75" customHeight="1" x14ac:dyDescent="0.2">
      <c r="B46" s="144" t="s">
        <v>158</v>
      </c>
      <c r="C46" s="144" t="s">
        <v>806</v>
      </c>
      <c r="D46" s="110">
        <v>214829</v>
      </c>
    </row>
    <row r="47" spans="2:4" ht="12.75" customHeight="1" x14ac:dyDescent="0.2">
      <c r="B47" s="144" t="s">
        <v>156</v>
      </c>
      <c r="C47" s="144" t="s">
        <v>811</v>
      </c>
      <c r="D47" s="110">
        <v>214727</v>
      </c>
    </row>
    <row r="48" spans="2:4" ht="12.75" customHeight="1" x14ac:dyDescent="0.2">
      <c r="B48" s="144" t="s">
        <v>197</v>
      </c>
      <c r="C48" s="144" t="s">
        <v>778</v>
      </c>
      <c r="D48" s="110">
        <v>204637</v>
      </c>
    </row>
    <row r="49" spans="2:6" ht="12.75" customHeight="1" x14ac:dyDescent="0.2">
      <c r="B49" s="144" t="s">
        <v>201</v>
      </c>
      <c r="C49" s="144" t="s">
        <v>777</v>
      </c>
      <c r="D49" s="110">
        <v>204424</v>
      </c>
      <c r="F49" s="147"/>
    </row>
    <row r="50" spans="2:6" ht="12.75" customHeight="1" x14ac:dyDescent="0.2">
      <c r="B50" s="144" t="s">
        <v>144</v>
      </c>
      <c r="C50" s="144" t="s">
        <v>785</v>
      </c>
      <c r="D50" s="110">
        <v>198435</v>
      </c>
    </row>
    <row r="51" spans="2:6" ht="12.75" customHeight="1" x14ac:dyDescent="0.2">
      <c r="B51" s="144" t="s">
        <v>145</v>
      </c>
      <c r="C51" s="144" t="s">
        <v>789</v>
      </c>
      <c r="D51" s="110">
        <v>194211</v>
      </c>
    </row>
    <row r="52" spans="2:6" ht="12.75" customHeight="1" x14ac:dyDescent="0.2">
      <c r="B52" s="144" t="s">
        <v>173</v>
      </c>
      <c r="C52" s="144" t="s">
        <v>794</v>
      </c>
      <c r="D52" s="110">
        <v>188339</v>
      </c>
    </row>
    <row r="53" spans="2:6" ht="12.75" customHeight="1" x14ac:dyDescent="0.2">
      <c r="B53" s="144" t="s">
        <v>165</v>
      </c>
      <c r="C53" s="144" t="s">
        <v>822</v>
      </c>
      <c r="D53" s="110">
        <v>187358</v>
      </c>
    </row>
    <row r="54" spans="2:6" ht="12.75" customHeight="1" x14ac:dyDescent="0.2">
      <c r="B54" s="144" t="s">
        <v>183</v>
      </c>
      <c r="C54" s="144" t="s">
        <v>800</v>
      </c>
      <c r="D54" s="110">
        <v>186730</v>
      </c>
    </row>
    <row r="55" spans="2:6" ht="12.75" customHeight="1" x14ac:dyDescent="0.2">
      <c r="B55" s="144" t="s">
        <v>172</v>
      </c>
      <c r="C55" s="144" t="s">
        <v>827</v>
      </c>
      <c r="D55" s="110">
        <v>186045</v>
      </c>
    </row>
    <row r="56" spans="2:6" ht="12.75" customHeight="1" x14ac:dyDescent="0.2">
      <c r="B56" s="144" t="s">
        <v>216</v>
      </c>
      <c r="C56" s="144" t="s">
        <v>832</v>
      </c>
      <c r="D56" s="110">
        <v>181714</v>
      </c>
    </row>
    <row r="57" spans="2:6" ht="12.75" customHeight="1" x14ac:dyDescent="0.2">
      <c r="B57" s="144" t="s">
        <v>181</v>
      </c>
      <c r="C57" s="144" t="s">
        <v>784</v>
      </c>
      <c r="D57" s="110">
        <v>181625</v>
      </c>
    </row>
    <row r="58" spans="2:6" ht="12.75" customHeight="1" x14ac:dyDescent="0.2">
      <c r="B58" s="144" t="s">
        <v>182</v>
      </c>
      <c r="C58" s="144" t="s">
        <v>783</v>
      </c>
      <c r="D58" s="110">
        <v>180294</v>
      </c>
    </row>
    <row r="59" spans="2:6" ht="12.75" customHeight="1" x14ac:dyDescent="0.2">
      <c r="B59" s="144" t="s">
        <v>218</v>
      </c>
      <c r="C59" s="144" t="s">
        <v>837</v>
      </c>
      <c r="D59" s="110">
        <v>179941</v>
      </c>
    </row>
    <row r="60" spans="2:6" ht="12.75" customHeight="1" x14ac:dyDescent="0.2">
      <c r="B60" s="144" t="s">
        <v>204</v>
      </c>
      <c r="C60" s="144" t="s">
        <v>818</v>
      </c>
      <c r="D60" s="110">
        <v>174752</v>
      </c>
    </row>
    <row r="61" spans="2:6" ht="12.75" customHeight="1" x14ac:dyDescent="0.2">
      <c r="B61" s="144" t="s">
        <v>211</v>
      </c>
      <c r="C61" s="144" t="s">
        <v>825</v>
      </c>
      <c r="D61" s="110">
        <v>173959</v>
      </c>
    </row>
    <row r="62" spans="2:6" ht="12.75" customHeight="1" x14ac:dyDescent="0.2">
      <c r="B62" s="144" t="s">
        <v>205</v>
      </c>
      <c r="C62" s="144" t="s">
        <v>820</v>
      </c>
      <c r="D62" s="110">
        <v>173706</v>
      </c>
    </row>
    <row r="63" spans="2:6" ht="12.75" customHeight="1" x14ac:dyDescent="0.2">
      <c r="B63" s="144" t="s">
        <v>151</v>
      </c>
      <c r="C63" s="144" t="s">
        <v>808</v>
      </c>
      <c r="D63" s="110">
        <v>172845</v>
      </c>
    </row>
    <row r="64" spans="2:6" ht="12.75" customHeight="1" x14ac:dyDescent="0.2">
      <c r="B64" s="144" t="s">
        <v>162</v>
      </c>
      <c r="C64" s="144" t="s">
        <v>790</v>
      </c>
      <c r="D64" s="110">
        <v>172356</v>
      </c>
    </row>
    <row r="65" spans="2:4" ht="12.75" customHeight="1" x14ac:dyDescent="0.2">
      <c r="B65" s="144" t="s">
        <v>167</v>
      </c>
      <c r="C65" s="144" t="s">
        <v>805</v>
      </c>
      <c r="D65" s="110">
        <v>171473</v>
      </c>
    </row>
    <row r="66" spans="2:4" ht="12.75" customHeight="1" x14ac:dyDescent="0.2">
      <c r="B66" s="144" t="s">
        <v>171</v>
      </c>
      <c r="C66" s="144" t="s">
        <v>803</v>
      </c>
      <c r="D66" s="110">
        <v>170915</v>
      </c>
    </row>
    <row r="67" spans="2:4" ht="12.75" customHeight="1" x14ac:dyDescent="0.2">
      <c r="B67" s="144" t="s">
        <v>175</v>
      </c>
      <c r="C67" s="144" t="s">
        <v>829</v>
      </c>
      <c r="D67" s="110">
        <v>170885</v>
      </c>
    </row>
    <row r="68" spans="2:4" ht="12.75" customHeight="1" x14ac:dyDescent="0.2">
      <c r="B68" s="144" t="s">
        <v>215</v>
      </c>
      <c r="C68" s="144" t="s">
        <v>807</v>
      </c>
      <c r="D68" s="110">
        <v>170609</v>
      </c>
    </row>
    <row r="69" spans="2:4" ht="12.75" customHeight="1" x14ac:dyDescent="0.2">
      <c r="B69" s="144" t="s">
        <v>194</v>
      </c>
      <c r="C69" s="144" t="s">
        <v>795</v>
      </c>
      <c r="D69" s="110">
        <v>169948</v>
      </c>
    </row>
    <row r="70" spans="2:4" ht="12.75" customHeight="1" x14ac:dyDescent="0.2">
      <c r="B70" s="144" t="s">
        <v>185</v>
      </c>
      <c r="C70" s="144" t="s">
        <v>828</v>
      </c>
      <c r="D70" s="110">
        <v>169667</v>
      </c>
    </row>
    <row r="71" spans="2:4" ht="12.75" customHeight="1" x14ac:dyDescent="0.2">
      <c r="B71" s="144" t="s">
        <v>192</v>
      </c>
      <c r="C71" s="144" t="s">
        <v>792</v>
      </c>
      <c r="D71" s="110">
        <v>168899</v>
      </c>
    </row>
    <row r="72" spans="2:4" ht="12.75" customHeight="1" x14ac:dyDescent="0.2">
      <c r="B72" s="144" t="s">
        <v>213</v>
      </c>
      <c r="C72" s="144" t="s">
        <v>833</v>
      </c>
      <c r="D72" s="110">
        <v>160084</v>
      </c>
    </row>
    <row r="73" spans="2:4" ht="12.75" customHeight="1" x14ac:dyDescent="0.2">
      <c r="B73" s="144" t="s">
        <v>212</v>
      </c>
      <c r="C73" s="144" t="s">
        <v>834</v>
      </c>
      <c r="D73" s="110">
        <v>158493</v>
      </c>
    </row>
    <row r="74" spans="2:4" ht="12.75" customHeight="1" x14ac:dyDescent="0.2">
      <c r="B74" s="144" t="s">
        <v>166</v>
      </c>
      <c r="C74" s="144" t="s">
        <v>812</v>
      </c>
      <c r="D74" s="110">
        <v>158304</v>
      </c>
    </row>
    <row r="75" spans="2:4" ht="12.75" customHeight="1" x14ac:dyDescent="0.2">
      <c r="B75" s="144" t="s">
        <v>159</v>
      </c>
      <c r="C75" s="144" t="s">
        <v>791</v>
      </c>
      <c r="D75" s="110">
        <v>157573</v>
      </c>
    </row>
    <row r="76" spans="2:4" ht="12.75" customHeight="1" x14ac:dyDescent="0.2">
      <c r="B76" s="144" t="s">
        <v>214</v>
      </c>
      <c r="C76" s="144" t="s">
        <v>824</v>
      </c>
      <c r="D76" s="110">
        <v>156807</v>
      </c>
    </row>
    <row r="77" spans="2:4" ht="12.75" customHeight="1" x14ac:dyDescent="0.2">
      <c r="B77" s="144" t="s">
        <v>154</v>
      </c>
      <c r="C77" s="144" t="s">
        <v>809</v>
      </c>
      <c r="D77" s="110">
        <v>156186</v>
      </c>
    </row>
    <row r="78" spans="2:4" ht="12.75" customHeight="1" x14ac:dyDescent="0.2">
      <c r="B78" s="144" t="s">
        <v>845</v>
      </c>
      <c r="C78" s="144" t="s">
        <v>846</v>
      </c>
      <c r="D78" s="110">
        <v>155983</v>
      </c>
    </row>
    <row r="79" spans="2:4" ht="12.75" customHeight="1" x14ac:dyDescent="0.2">
      <c r="B79" s="144" t="s">
        <v>207</v>
      </c>
      <c r="C79" s="144" t="s">
        <v>826</v>
      </c>
      <c r="D79" s="110">
        <v>155262</v>
      </c>
    </row>
    <row r="80" spans="2:4" ht="12.75" customHeight="1" x14ac:dyDescent="0.2">
      <c r="B80" s="144" t="s">
        <v>847</v>
      </c>
      <c r="C80" s="144" t="s">
        <v>848</v>
      </c>
      <c r="D80" s="110">
        <v>154290</v>
      </c>
    </row>
    <row r="81" spans="2:4" ht="12.75" customHeight="1" x14ac:dyDescent="0.2">
      <c r="B81" s="144" t="s">
        <v>179</v>
      </c>
      <c r="C81" s="144" t="s">
        <v>814</v>
      </c>
      <c r="D81" s="110">
        <v>153316</v>
      </c>
    </row>
    <row r="82" spans="2:4" ht="12.75" customHeight="1" x14ac:dyDescent="0.2">
      <c r="B82" s="144" t="s">
        <v>202</v>
      </c>
      <c r="C82" s="144" t="s">
        <v>821</v>
      </c>
      <c r="D82" s="110">
        <v>151293</v>
      </c>
    </row>
    <row r="83" spans="2:4" ht="12.75" customHeight="1" x14ac:dyDescent="0.2">
      <c r="B83" s="144" t="s">
        <v>217</v>
      </c>
      <c r="C83" s="144" t="s">
        <v>839</v>
      </c>
      <c r="D83" s="110">
        <v>150452</v>
      </c>
    </row>
    <row r="84" spans="2:4" ht="12.75" customHeight="1" x14ac:dyDescent="0.2">
      <c r="B84" s="144" t="s">
        <v>227</v>
      </c>
      <c r="C84" s="144" t="s">
        <v>817</v>
      </c>
      <c r="D84" s="110">
        <v>149301</v>
      </c>
    </row>
    <row r="85" spans="2:4" ht="12.75" customHeight="1" x14ac:dyDescent="0.2">
      <c r="B85" s="144" t="s">
        <v>203</v>
      </c>
      <c r="C85" s="144" t="s">
        <v>823</v>
      </c>
      <c r="D85" s="110">
        <v>148995</v>
      </c>
    </row>
    <row r="86" spans="2:4" ht="12.75" customHeight="1" x14ac:dyDescent="0.2">
      <c r="B86" s="144" t="s">
        <v>251</v>
      </c>
      <c r="C86" s="144" t="s">
        <v>862</v>
      </c>
      <c r="D86" s="110">
        <v>148121</v>
      </c>
    </row>
    <row r="87" spans="2:4" ht="12.75" customHeight="1" x14ac:dyDescent="0.2">
      <c r="B87" s="144" t="s">
        <v>254</v>
      </c>
      <c r="C87" s="144" t="s">
        <v>861</v>
      </c>
      <c r="D87" s="110">
        <v>147128</v>
      </c>
    </row>
    <row r="88" spans="2:4" ht="12.75" customHeight="1" x14ac:dyDescent="0.2">
      <c r="B88" s="144" t="s">
        <v>219</v>
      </c>
      <c r="C88" s="144" t="s">
        <v>838</v>
      </c>
      <c r="D88" s="110">
        <v>147102</v>
      </c>
    </row>
    <row r="89" spans="2:4" ht="12.75" customHeight="1" x14ac:dyDescent="0.2">
      <c r="B89" s="144" t="s">
        <v>239</v>
      </c>
      <c r="C89" s="144" t="s">
        <v>856</v>
      </c>
      <c r="D89" s="110">
        <v>145600</v>
      </c>
    </row>
    <row r="90" spans="2:4" ht="12.75" customHeight="1" x14ac:dyDescent="0.2">
      <c r="B90" s="144" t="s">
        <v>223</v>
      </c>
      <c r="C90" s="144" t="s">
        <v>840</v>
      </c>
      <c r="D90" s="110">
        <v>145224</v>
      </c>
    </row>
    <row r="91" spans="2:4" ht="12.75" customHeight="1" x14ac:dyDescent="0.2">
      <c r="B91" s="144" t="s">
        <v>240</v>
      </c>
      <c r="C91" s="144" t="s">
        <v>855</v>
      </c>
      <c r="D91" s="110">
        <v>144118</v>
      </c>
    </row>
    <row r="92" spans="2:4" ht="12.75" customHeight="1" x14ac:dyDescent="0.2">
      <c r="B92" s="144" t="s">
        <v>206</v>
      </c>
      <c r="C92" s="144" t="s">
        <v>799</v>
      </c>
      <c r="D92" s="110">
        <v>139910</v>
      </c>
    </row>
    <row r="93" spans="2:4" ht="12.75" customHeight="1" x14ac:dyDescent="0.2">
      <c r="B93" s="144" t="s">
        <v>210</v>
      </c>
      <c r="C93" s="144" t="s">
        <v>798</v>
      </c>
      <c r="D93" s="110">
        <v>137856</v>
      </c>
    </row>
    <row r="94" spans="2:4" ht="12.75" customHeight="1" x14ac:dyDescent="0.2">
      <c r="B94" s="144" t="s">
        <v>186</v>
      </c>
      <c r="C94" s="144" t="s">
        <v>804</v>
      </c>
      <c r="D94" s="110">
        <v>124983</v>
      </c>
    </row>
    <row r="95" spans="2:4" ht="12.75" customHeight="1" x14ac:dyDescent="0.2">
      <c r="B95" s="144" t="s">
        <v>152</v>
      </c>
      <c r="C95" s="144" t="s">
        <v>802</v>
      </c>
      <c r="D95" s="110">
        <v>124308</v>
      </c>
    </row>
    <row r="96" spans="2:4" ht="12.75" customHeight="1" x14ac:dyDescent="0.2">
      <c r="B96" s="144" t="s">
        <v>189</v>
      </c>
      <c r="C96" s="144" t="s">
        <v>810</v>
      </c>
      <c r="D96" s="110">
        <v>123204</v>
      </c>
    </row>
    <row r="97" spans="2:4" ht="12.75" customHeight="1" x14ac:dyDescent="0.2">
      <c r="B97" s="144" t="s">
        <v>238</v>
      </c>
      <c r="C97" s="144" t="s">
        <v>894</v>
      </c>
      <c r="D97" s="110">
        <v>120066</v>
      </c>
    </row>
    <row r="98" spans="2:4" ht="12.75" customHeight="1" x14ac:dyDescent="0.2">
      <c r="B98" s="144" t="s">
        <v>241</v>
      </c>
      <c r="C98" s="144" t="s">
        <v>866</v>
      </c>
      <c r="D98" s="110">
        <v>119032</v>
      </c>
    </row>
    <row r="99" spans="2:4" ht="12.75" customHeight="1" x14ac:dyDescent="0.2">
      <c r="B99" s="144" t="s">
        <v>160</v>
      </c>
      <c r="C99" s="144" t="s">
        <v>801</v>
      </c>
      <c r="D99" s="110">
        <v>118115</v>
      </c>
    </row>
    <row r="100" spans="2:4" ht="12.75" customHeight="1" x14ac:dyDescent="0.2">
      <c r="B100" s="144" t="s">
        <v>243</v>
      </c>
      <c r="C100" s="144" t="s">
        <v>853</v>
      </c>
      <c r="D100" s="110">
        <v>117343</v>
      </c>
    </row>
    <row r="101" spans="2:4" ht="12.75" customHeight="1" x14ac:dyDescent="0.2">
      <c r="B101" s="144" t="s">
        <v>233</v>
      </c>
      <c r="C101" s="144" t="s">
        <v>886</v>
      </c>
      <c r="D101" s="110">
        <v>115637</v>
      </c>
    </row>
    <row r="102" spans="2:4" ht="12.75" customHeight="1" x14ac:dyDescent="0.2">
      <c r="B102" s="144" t="s">
        <v>221</v>
      </c>
      <c r="C102" s="144" t="s">
        <v>819</v>
      </c>
      <c r="D102" s="110">
        <v>114249</v>
      </c>
    </row>
    <row r="103" spans="2:4" ht="12.75" customHeight="1" x14ac:dyDescent="0.2">
      <c r="B103" s="144" t="s">
        <v>220</v>
      </c>
      <c r="C103" s="144" t="s">
        <v>816</v>
      </c>
      <c r="D103" s="110">
        <v>113805</v>
      </c>
    </row>
    <row r="104" spans="2:4" ht="12.75" customHeight="1" x14ac:dyDescent="0.2">
      <c r="B104" s="144" t="s">
        <v>226</v>
      </c>
      <c r="C104" s="144" t="s">
        <v>859</v>
      </c>
      <c r="D104" s="110">
        <v>105775</v>
      </c>
    </row>
    <row r="105" spans="2:4" ht="12.75" customHeight="1" x14ac:dyDescent="0.2">
      <c r="B105" s="144" t="s">
        <v>178</v>
      </c>
      <c r="C105" s="144" t="s">
        <v>836</v>
      </c>
      <c r="D105" s="110">
        <v>103790</v>
      </c>
    </row>
    <row r="106" spans="2:4" ht="12.75" customHeight="1" x14ac:dyDescent="0.2">
      <c r="B106" s="144" t="s">
        <v>270</v>
      </c>
      <c r="C106" s="144" t="s">
        <v>857</v>
      </c>
      <c r="D106" s="110">
        <v>103664</v>
      </c>
    </row>
    <row r="107" spans="2:4" ht="12.75" customHeight="1" x14ac:dyDescent="0.2">
      <c r="B107" s="144" t="s">
        <v>883</v>
      </c>
      <c r="C107" s="144" t="s">
        <v>884</v>
      </c>
      <c r="D107" s="110">
        <v>102140</v>
      </c>
    </row>
    <row r="108" spans="2:4" ht="12.75" customHeight="1" x14ac:dyDescent="0.2">
      <c r="B108" s="144" t="s">
        <v>180</v>
      </c>
      <c r="C108" s="144" t="s">
        <v>842</v>
      </c>
      <c r="D108" s="110">
        <v>101494</v>
      </c>
    </row>
    <row r="109" spans="2:4" ht="12.75" customHeight="1" x14ac:dyDescent="0.2">
      <c r="B109" s="144" t="s">
        <v>229</v>
      </c>
      <c r="C109" s="144" t="s">
        <v>871</v>
      </c>
      <c r="D109" s="110">
        <v>101432</v>
      </c>
    </row>
    <row r="110" spans="2:4" ht="12.75" customHeight="1" x14ac:dyDescent="0.2">
      <c r="B110" s="144" t="s">
        <v>259</v>
      </c>
      <c r="C110" s="144" t="s">
        <v>860</v>
      </c>
      <c r="D110" s="110">
        <v>100966</v>
      </c>
    </row>
    <row r="111" spans="2:4" ht="12.75" customHeight="1" x14ac:dyDescent="0.2">
      <c r="B111" s="144" t="s">
        <v>876</v>
      </c>
      <c r="C111" s="144" t="s">
        <v>877</v>
      </c>
      <c r="D111" s="110">
        <v>100898</v>
      </c>
    </row>
    <row r="112" spans="2:4" ht="12.75" customHeight="1" x14ac:dyDescent="0.2">
      <c r="B112" s="144" t="s">
        <v>146</v>
      </c>
      <c r="C112" s="144" t="s">
        <v>787</v>
      </c>
      <c r="D112" s="110">
        <v>99288</v>
      </c>
    </row>
    <row r="113" spans="2:4" ht="12.75" customHeight="1" x14ac:dyDescent="0.2">
      <c r="B113" s="144" t="s">
        <v>148</v>
      </c>
      <c r="C113" s="144" t="s">
        <v>793</v>
      </c>
      <c r="D113" s="110">
        <v>99038</v>
      </c>
    </row>
    <row r="114" spans="2:4" ht="12.75" customHeight="1" x14ac:dyDescent="0.2">
      <c r="B114" s="144" t="s">
        <v>242</v>
      </c>
      <c r="C114" s="144" t="s">
        <v>849</v>
      </c>
      <c r="D114" s="110">
        <v>97026</v>
      </c>
    </row>
    <row r="115" spans="2:4" ht="12.75" customHeight="1" x14ac:dyDescent="0.2">
      <c r="B115" s="144" t="s">
        <v>237</v>
      </c>
      <c r="C115" s="144" t="s">
        <v>852</v>
      </c>
      <c r="D115" s="110">
        <v>95742</v>
      </c>
    </row>
    <row r="116" spans="2:4" ht="12.75" customHeight="1" x14ac:dyDescent="0.2">
      <c r="B116" s="144" t="s">
        <v>930</v>
      </c>
      <c r="C116" s="144" t="s">
        <v>931</v>
      </c>
      <c r="D116" s="110">
        <v>95612</v>
      </c>
    </row>
    <row r="117" spans="2:4" ht="12.75" customHeight="1" x14ac:dyDescent="0.2">
      <c r="B117" s="144" t="s">
        <v>928</v>
      </c>
      <c r="C117" s="144" t="s">
        <v>929</v>
      </c>
      <c r="D117" s="110">
        <v>95445</v>
      </c>
    </row>
    <row r="118" spans="2:4" ht="12.75" customHeight="1" x14ac:dyDescent="0.2">
      <c r="B118" s="144" t="s">
        <v>245</v>
      </c>
      <c r="C118" s="144" t="s">
        <v>850</v>
      </c>
      <c r="D118" s="110">
        <v>93905</v>
      </c>
    </row>
    <row r="119" spans="2:4" ht="12.75" customHeight="1" x14ac:dyDescent="0.2">
      <c r="B119" s="144" t="s">
        <v>244</v>
      </c>
      <c r="C119" s="144" t="s">
        <v>851</v>
      </c>
      <c r="D119" s="110">
        <v>93194</v>
      </c>
    </row>
    <row r="120" spans="2:4" ht="12.75" customHeight="1" x14ac:dyDescent="0.2">
      <c r="B120" s="144" t="s">
        <v>232</v>
      </c>
      <c r="C120" s="144" t="s">
        <v>923</v>
      </c>
      <c r="D120" s="110">
        <v>92299</v>
      </c>
    </row>
    <row r="121" spans="2:4" ht="12.75" customHeight="1" x14ac:dyDescent="0.2">
      <c r="B121" s="144" t="s">
        <v>224</v>
      </c>
      <c r="C121" s="144" t="s">
        <v>921</v>
      </c>
      <c r="D121" s="110">
        <v>91608</v>
      </c>
    </row>
    <row r="122" spans="2:4" ht="12.75" customHeight="1" x14ac:dyDescent="0.2">
      <c r="B122" s="144" t="s">
        <v>153</v>
      </c>
      <c r="C122" s="144" t="s">
        <v>813</v>
      </c>
      <c r="D122" s="110">
        <v>90112</v>
      </c>
    </row>
    <row r="123" spans="2:4" ht="12.75" customHeight="1" x14ac:dyDescent="0.2">
      <c r="B123" s="144" t="s">
        <v>149</v>
      </c>
      <c r="C123" s="144" t="s">
        <v>815</v>
      </c>
      <c r="D123" s="110">
        <v>89155</v>
      </c>
    </row>
    <row r="124" spans="2:4" ht="12.75" customHeight="1" x14ac:dyDescent="0.2">
      <c r="B124" s="144" t="s">
        <v>948</v>
      </c>
      <c r="C124" s="144" t="s">
        <v>949</v>
      </c>
      <c r="D124" s="110">
        <v>88606</v>
      </c>
    </row>
    <row r="125" spans="2:4" ht="12.75" customHeight="1" x14ac:dyDescent="0.2">
      <c r="B125" s="144" t="s">
        <v>208</v>
      </c>
      <c r="C125" s="144" t="s">
        <v>906</v>
      </c>
      <c r="D125" s="110">
        <v>86912</v>
      </c>
    </row>
    <row r="126" spans="2:4" ht="12.75" customHeight="1" x14ac:dyDescent="0.2">
      <c r="B126" s="144" t="s">
        <v>209</v>
      </c>
      <c r="C126" s="144" t="s">
        <v>903</v>
      </c>
      <c r="D126" s="110">
        <v>86357</v>
      </c>
    </row>
    <row r="127" spans="2:4" ht="12.75" customHeight="1" x14ac:dyDescent="0.2">
      <c r="B127" s="144" t="s">
        <v>235</v>
      </c>
      <c r="C127" s="144" t="s">
        <v>858</v>
      </c>
      <c r="D127" s="110">
        <v>85088</v>
      </c>
    </row>
    <row r="128" spans="2:4" ht="12.75" customHeight="1" x14ac:dyDescent="0.2">
      <c r="B128" s="144" t="s">
        <v>236</v>
      </c>
      <c r="C128" s="144" t="s">
        <v>863</v>
      </c>
      <c r="D128" s="110">
        <v>84325</v>
      </c>
    </row>
    <row r="129" spans="2:4" ht="12.75" customHeight="1" x14ac:dyDescent="0.2">
      <c r="B129" s="144" t="s">
        <v>887</v>
      </c>
      <c r="C129" s="144" t="s">
        <v>888</v>
      </c>
      <c r="D129" s="110">
        <v>82504</v>
      </c>
    </row>
    <row r="130" spans="2:4" ht="12.75" customHeight="1" x14ac:dyDescent="0.2">
      <c r="B130" s="144" t="s">
        <v>255</v>
      </c>
      <c r="C130" s="144" t="s">
        <v>920</v>
      </c>
      <c r="D130" s="110">
        <v>82411</v>
      </c>
    </row>
    <row r="131" spans="2:4" ht="12.75" customHeight="1" x14ac:dyDescent="0.2">
      <c r="B131" s="144" t="s">
        <v>891</v>
      </c>
      <c r="C131" s="144" t="s">
        <v>892</v>
      </c>
      <c r="D131" s="110">
        <v>82363</v>
      </c>
    </row>
    <row r="132" spans="2:4" ht="12.75" customHeight="1" x14ac:dyDescent="0.2">
      <c r="B132" s="144" t="s">
        <v>872</v>
      </c>
      <c r="C132" s="144" t="s">
        <v>873</v>
      </c>
      <c r="D132" s="110">
        <v>81528</v>
      </c>
    </row>
    <row r="133" spans="2:4" ht="12.75" customHeight="1" x14ac:dyDescent="0.2">
      <c r="B133" s="144" t="s">
        <v>874</v>
      </c>
      <c r="C133" s="144" t="s">
        <v>875</v>
      </c>
      <c r="D133" s="110">
        <v>81397</v>
      </c>
    </row>
    <row r="134" spans="2:4" ht="12.75" customHeight="1" x14ac:dyDescent="0.2">
      <c r="B134" s="144" t="s">
        <v>231</v>
      </c>
      <c r="C134" s="144" t="s">
        <v>864</v>
      </c>
      <c r="D134" s="110">
        <v>80360</v>
      </c>
    </row>
    <row r="135" spans="2:4" ht="12.75" customHeight="1" x14ac:dyDescent="0.2">
      <c r="B135" s="144" t="s">
        <v>256</v>
      </c>
      <c r="C135" s="144" t="s">
        <v>916</v>
      </c>
      <c r="D135" s="110">
        <v>80168</v>
      </c>
    </row>
    <row r="136" spans="2:4" ht="12.75" customHeight="1" x14ac:dyDescent="0.2">
      <c r="B136" s="144" t="s">
        <v>230</v>
      </c>
      <c r="C136" s="144" t="s">
        <v>869</v>
      </c>
      <c r="D136" s="110">
        <v>78162</v>
      </c>
    </row>
    <row r="137" spans="2:4" ht="12.75" customHeight="1" x14ac:dyDescent="0.2">
      <c r="B137" s="144" t="s">
        <v>264</v>
      </c>
      <c r="C137" s="144" t="s">
        <v>889</v>
      </c>
      <c r="D137" s="110">
        <v>77544</v>
      </c>
    </row>
    <row r="138" spans="2:4" ht="12.75" customHeight="1" x14ac:dyDescent="0.2">
      <c r="B138" s="144" t="s">
        <v>248</v>
      </c>
      <c r="C138" s="144" t="s">
        <v>870</v>
      </c>
      <c r="D138" s="110">
        <v>77354</v>
      </c>
    </row>
    <row r="139" spans="2:4" ht="12.75" customHeight="1" x14ac:dyDescent="0.2">
      <c r="B139" s="144" t="s">
        <v>253</v>
      </c>
      <c r="C139" s="144" t="s">
        <v>909</v>
      </c>
      <c r="D139" s="110">
        <v>77058</v>
      </c>
    </row>
    <row r="140" spans="2:4" ht="12.75" customHeight="1" x14ac:dyDescent="0.2">
      <c r="B140" s="144" t="s">
        <v>247</v>
      </c>
      <c r="C140" s="144" t="s">
        <v>868</v>
      </c>
      <c r="D140" s="110">
        <v>76596</v>
      </c>
    </row>
    <row r="141" spans="2:4" ht="12.75" customHeight="1" x14ac:dyDescent="0.2">
      <c r="B141" s="144" t="s">
        <v>268</v>
      </c>
      <c r="C141" s="144" t="s">
        <v>896</v>
      </c>
      <c r="D141" s="110">
        <v>74918</v>
      </c>
    </row>
    <row r="142" spans="2:4" ht="12.75" customHeight="1" x14ac:dyDescent="0.2">
      <c r="B142" s="144" t="s">
        <v>878</v>
      </c>
      <c r="C142" s="144" t="s">
        <v>879</v>
      </c>
      <c r="D142" s="110">
        <v>74071</v>
      </c>
    </row>
    <row r="143" spans="2:4" ht="12.75" customHeight="1" x14ac:dyDescent="0.2">
      <c r="B143" s="144" t="s">
        <v>273</v>
      </c>
      <c r="C143" s="144" t="s">
        <v>922</v>
      </c>
      <c r="D143" s="110">
        <v>73976</v>
      </c>
    </row>
    <row r="144" spans="2:4" ht="12.75" customHeight="1" x14ac:dyDescent="0.2">
      <c r="B144" s="144" t="s">
        <v>263</v>
      </c>
      <c r="C144" s="144" t="s">
        <v>881</v>
      </c>
      <c r="D144" s="110">
        <v>72660</v>
      </c>
    </row>
    <row r="145" spans="2:4" ht="12.75" customHeight="1" x14ac:dyDescent="0.2">
      <c r="B145" s="144" t="s">
        <v>262</v>
      </c>
      <c r="C145" s="144" t="s">
        <v>880</v>
      </c>
      <c r="D145" s="110">
        <v>72179</v>
      </c>
    </row>
    <row r="146" spans="2:4" ht="12.75" customHeight="1" x14ac:dyDescent="0.2">
      <c r="B146" s="144" t="s">
        <v>274</v>
      </c>
      <c r="C146" s="144" t="s">
        <v>926</v>
      </c>
      <c r="D146" s="110">
        <v>72148</v>
      </c>
    </row>
    <row r="147" spans="2:4" ht="12.75" customHeight="1" x14ac:dyDescent="0.2">
      <c r="B147" s="144" t="s">
        <v>952</v>
      </c>
      <c r="C147" s="144" t="s">
        <v>953</v>
      </c>
      <c r="D147" s="110">
        <v>71203</v>
      </c>
    </row>
    <row r="148" spans="2:4" ht="12.75" customHeight="1" x14ac:dyDescent="0.2">
      <c r="B148" s="144" t="s">
        <v>266</v>
      </c>
      <c r="C148" s="144" t="s">
        <v>917</v>
      </c>
      <c r="D148" s="110">
        <v>69808</v>
      </c>
    </row>
    <row r="149" spans="2:4" ht="12.75" customHeight="1" x14ac:dyDescent="0.2">
      <c r="B149" s="144" t="s">
        <v>901</v>
      </c>
      <c r="C149" s="144" t="s">
        <v>902</v>
      </c>
      <c r="D149" s="110">
        <v>69657</v>
      </c>
    </row>
    <row r="150" spans="2:4" ht="12.75" customHeight="1" x14ac:dyDescent="0.2">
      <c r="B150" s="144" t="s">
        <v>924</v>
      </c>
      <c r="C150" s="144" t="s">
        <v>925</v>
      </c>
      <c r="D150" s="110">
        <v>69359</v>
      </c>
    </row>
    <row r="151" spans="2:4" ht="12.75" customHeight="1" x14ac:dyDescent="0.2">
      <c r="B151" s="144" t="s">
        <v>914</v>
      </c>
      <c r="C151" s="144" t="s">
        <v>915</v>
      </c>
      <c r="D151" s="110">
        <v>69280</v>
      </c>
    </row>
    <row r="152" spans="2:4" ht="12.75" customHeight="1" x14ac:dyDescent="0.2">
      <c r="B152" s="144" t="s">
        <v>265</v>
      </c>
      <c r="C152" s="144" t="s">
        <v>918</v>
      </c>
      <c r="D152" s="110">
        <v>68665</v>
      </c>
    </row>
    <row r="153" spans="2:4" ht="12.75" customHeight="1" x14ac:dyDescent="0.2">
      <c r="B153" s="144" t="s">
        <v>904</v>
      </c>
      <c r="C153" s="144" t="s">
        <v>905</v>
      </c>
      <c r="D153" s="110">
        <v>68577</v>
      </c>
    </row>
    <row r="154" spans="2:4" ht="12.75" customHeight="1" x14ac:dyDescent="0.2">
      <c r="B154" s="144" t="s">
        <v>250</v>
      </c>
      <c r="C154" s="144" t="s">
        <v>895</v>
      </c>
      <c r="D154" s="110">
        <v>68532</v>
      </c>
    </row>
    <row r="155" spans="2:4" ht="12.75" customHeight="1" x14ac:dyDescent="0.2">
      <c r="B155" s="144" t="s">
        <v>228</v>
      </c>
      <c r="C155" s="144" t="s">
        <v>885</v>
      </c>
      <c r="D155" s="110">
        <v>68464</v>
      </c>
    </row>
    <row r="156" spans="2:4" ht="12.75" customHeight="1" x14ac:dyDescent="0.2">
      <c r="B156" s="144" t="s">
        <v>950</v>
      </c>
      <c r="C156" s="144" t="s">
        <v>951</v>
      </c>
      <c r="D156" s="110">
        <v>67917</v>
      </c>
    </row>
    <row r="157" spans="2:4" ht="12.75" customHeight="1" x14ac:dyDescent="0.2">
      <c r="B157" s="144" t="s">
        <v>246</v>
      </c>
      <c r="C157" s="144" t="s">
        <v>893</v>
      </c>
      <c r="D157" s="110">
        <v>67761</v>
      </c>
    </row>
    <row r="158" spans="2:4" ht="12.75" customHeight="1" x14ac:dyDescent="0.2">
      <c r="B158" s="144" t="s">
        <v>234</v>
      </c>
      <c r="C158" s="144" t="s">
        <v>890</v>
      </c>
      <c r="D158" s="110">
        <v>67358</v>
      </c>
    </row>
    <row r="159" spans="2:4" ht="12.75" customHeight="1" x14ac:dyDescent="0.2">
      <c r="B159" s="144" t="s">
        <v>964</v>
      </c>
      <c r="C159" s="144" t="s">
        <v>965</v>
      </c>
      <c r="D159" s="110">
        <v>66449</v>
      </c>
    </row>
    <row r="160" spans="2:4" ht="12.75" customHeight="1" x14ac:dyDescent="0.2">
      <c r="B160" s="144" t="s">
        <v>258</v>
      </c>
      <c r="C160" s="144" t="s">
        <v>937</v>
      </c>
      <c r="D160" s="110">
        <v>66448</v>
      </c>
    </row>
    <row r="161" spans="2:4" ht="12.75" customHeight="1" x14ac:dyDescent="0.2">
      <c r="B161" s="144" t="s">
        <v>272</v>
      </c>
      <c r="C161" s="144" t="s">
        <v>927</v>
      </c>
      <c r="D161" s="110">
        <v>66347</v>
      </c>
    </row>
    <row r="162" spans="2:4" ht="12.75" customHeight="1" x14ac:dyDescent="0.2">
      <c r="B162" s="144" t="s">
        <v>1374</v>
      </c>
      <c r="C162" s="144" t="s">
        <v>1375</v>
      </c>
      <c r="D162" s="110">
        <v>66331</v>
      </c>
    </row>
    <row r="163" spans="2:4" ht="12.75" customHeight="1" x14ac:dyDescent="0.2">
      <c r="B163" s="144" t="s">
        <v>257</v>
      </c>
      <c r="C163" s="144" t="s">
        <v>919</v>
      </c>
      <c r="D163" s="110">
        <v>66283</v>
      </c>
    </row>
    <row r="164" spans="2:4" ht="12.75" customHeight="1" x14ac:dyDescent="0.2">
      <c r="B164" s="144" t="s">
        <v>260</v>
      </c>
      <c r="C164" s="144" t="s">
        <v>939</v>
      </c>
      <c r="D164" s="110">
        <v>65482</v>
      </c>
    </row>
    <row r="165" spans="2:4" ht="12.75" customHeight="1" x14ac:dyDescent="0.2">
      <c r="B165" s="144" t="s">
        <v>1372</v>
      </c>
      <c r="C165" s="144" t="s">
        <v>1373</v>
      </c>
      <c r="D165" s="110">
        <v>65375</v>
      </c>
    </row>
    <row r="166" spans="2:4" ht="12.75" customHeight="1" x14ac:dyDescent="0.2">
      <c r="B166" s="144" t="s">
        <v>956</v>
      </c>
      <c r="C166" s="144" t="s">
        <v>957</v>
      </c>
      <c r="D166" s="110">
        <v>65084</v>
      </c>
    </row>
    <row r="167" spans="2:4" ht="12.75" customHeight="1" x14ac:dyDescent="0.2">
      <c r="B167" s="144" t="s">
        <v>973</v>
      </c>
      <c r="C167" s="144" t="s">
        <v>974</v>
      </c>
      <c r="D167" s="110">
        <v>63021</v>
      </c>
    </row>
    <row r="168" spans="2:4" ht="12.75" customHeight="1" x14ac:dyDescent="0.2">
      <c r="B168" s="144" t="s">
        <v>1378</v>
      </c>
      <c r="C168" s="144" t="s">
        <v>1379</v>
      </c>
      <c r="D168" s="110">
        <v>60770</v>
      </c>
    </row>
    <row r="169" spans="2:4" ht="12.75" customHeight="1" x14ac:dyDescent="0.2">
      <c r="B169" s="144" t="s">
        <v>935</v>
      </c>
      <c r="C169" s="144" t="s">
        <v>936</v>
      </c>
      <c r="D169" s="110">
        <v>59797</v>
      </c>
    </row>
    <row r="170" spans="2:4" ht="12.75" customHeight="1" x14ac:dyDescent="0.2">
      <c r="B170" s="144" t="s">
        <v>1376</v>
      </c>
      <c r="C170" s="144" t="s">
        <v>1377</v>
      </c>
      <c r="D170" s="110">
        <v>58864</v>
      </c>
    </row>
    <row r="171" spans="2:4" ht="12.75" customHeight="1" x14ac:dyDescent="0.2">
      <c r="B171" s="144" t="s">
        <v>946</v>
      </c>
      <c r="C171" s="144" t="s">
        <v>947</v>
      </c>
      <c r="D171" s="110">
        <v>57927</v>
      </c>
    </row>
    <row r="172" spans="2:4" ht="12.75" customHeight="1" x14ac:dyDescent="0.2">
      <c r="B172" s="144" t="s">
        <v>942</v>
      </c>
      <c r="C172" s="144" t="s">
        <v>943</v>
      </c>
      <c r="D172" s="110">
        <v>57172</v>
      </c>
    </row>
    <row r="173" spans="2:4" ht="12.75" customHeight="1" x14ac:dyDescent="0.2">
      <c r="B173" s="144" t="s">
        <v>932</v>
      </c>
      <c r="C173" s="144" t="s">
        <v>933</v>
      </c>
      <c r="D173" s="110">
        <v>56385</v>
      </c>
    </row>
    <row r="174" spans="2:4" ht="12.75" customHeight="1" x14ac:dyDescent="0.2">
      <c r="B174" s="144" t="s">
        <v>970</v>
      </c>
      <c r="C174" s="144" t="s">
        <v>971</v>
      </c>
      <c r="D174" s="110">
        <v>54666</v>
      </c>
    </row>
    <row r="175" spans="2:4" ht="12.75" customHeight="1" x14ac:dyDescent="0.2">
      <c r="B175" s="144" t="s">
        <v>975</v>
      </c>
      <c r="C175" s="144" t="s">
        <v>976</v>
      </c>
      <c r="D175" s="110">
        <v>54120</v>
      </c>
    </row>
    <row r="176" spans="2:4" ht="12.75" customHeight="1" x14ac:dyDescent="0.2">
      <c r="B176" s="144" t="s">
        <v>249</v>
      </c>
      <c r="C176" s="144" t="s">
        <v>913</v>
      </c>
      <c r="D176" s="110">
        <v>53276</v>
      </c>
    </row>
    <row r="177" spans="2:4" ht="12.75" customHeight="1" x14ac:dyDescent="0.2">
      <c r="B177" s="144" t="s">
        <v>1380</v>
      </c>
      <c r="C177" s="144" t="s">
        <v>1381</v>
      </c>
      <c r="D177" s="110">
        <v>52928</v>
      </c>
    </row>
    <row r="178" spans="2:4" ht="12.75" customHeight="1" x14ac:dyDescent="0.2">
      <c r="B178" s="144" t="s">
        <v>1382</v>
      </c>
      <c r="C178" s="144" t="s">
        <v>1383</v>
      </c>
      <c r="D178" s="110">
        <v>52246</v>
      </c>
    </row>
    <row r="179" spans="2:4" ht="12.75" customHeight="1" x14ac:dyDescent="0.2">
      <c r="B179" s="144" t="s">
        <v>252</v>
      </c>
      <c r="C179" s="144" t="s">
        <v>912</v>
      </c>
      <c r="D179" s="110">
        <v>51848</v>
      </c>
    </row>
    <row r="180" spans="2:4" ht="12.75" customHeight="1" x14ac:dyDescent="0.2">
      <c r="B180" s="144" t="s">
        <v>1671</v>
      </c>
      <c r="C180" s="144" t="s">
        <v>1672</v>
      </c>
      <c r="D180" s="110">
        <v>51784</v>
      </c>
    </row>
    <row r="181" spans="2:4" ht="12.75" customHeight="1" x14ac:dyDescent="0.2">
      <c r="B181" s="144" t="s">
        <v>1673</v>
      </c>
      <c r="C181" s="144" t="s">
        <v>1674</v>
      </c>
      <c r="D181" s="110">
        <v>51621</v>
      </c>
    </row>
    <row r="182" spans="2:4" ht="12.75" customHeight="1" x14ac:dyDescent="0.2">
      <c r="B182" s="144" t="s">
        <v>222</v>
      </c>
      <c r="C182" s="144" t="s">
        <v>867</v>
      </c>
      <c r="D182" s="110">
        <v>50284</v>
      </c>
    </row>
    <row r="183" spans="2:4" ht="12.75" customHeight="1" x14ac:dyDescent="0.2">
      <c r="B183" s="144" t="s">
        <v>261</v>
      </c>
      <c r="C183" s="144" t="s">
        <v>934</v>
      </c>
      <c r="D183" s="110">
        <v>47567</v>
      </c>
    </row>
    <row r="184" spans="2:4" ht="12.75" customHeight="1" x14ac:dyDescent="0.2">
      <c r="B184" s="144" t="s">
        <v>191</v>
      </c>
      <c r="C184" s="144" t="s">
        <v>865</v>
      </c>
      <c r="D184" s="110">
        <v>47525</v>
      </c>
    </row>
    <row r="185" spans="2:4" ht="12.75" customHeight="1" x14ac:dyDescent="0.2">
      <c r="B185" s="144" t="s">
        <v>271</v>
      </c>
      <c r="C185" s="144" t="s">
        <v>938</v>
      </c>
      <c r="D185" s="110">
        <v>47307</v>
      </c>
    </row>
    <row r="186" spans="2:4" ht="12.75" customHeight="1" x14ac:dyDescent="0.2">
      <c r="B186" s="144" t="s">
        <v>1675</v>
      </c>
      <c r="C186" s="144" t="s">
        <v>1676</v>
      </c>
      <c r="D186" s="110">
        <v>46182</v>
      </c>
    </row>
    <row r="187" spans="2:4" ht="12.75" customHeight="1" x14ac:dyDescent="0.2">
      <c r="B187" s="144" t="s">
        <v>1677</v>
      </c>
      <c r="C187" s="144" t="s">
        <v>1678</v>
      </c>
      <c r="D187" s="110">
        <v>45276</v>
      </c>
    </row>
    <row r="188" spans="2:4" ht="12.75" customHeight="1" x14ac:dyDescent="0.2">
      <c r="B188" s="144" t="s">
        <v>196</v>
      </c>
      <c r="C188" s="144" t="s">
        <v>854</v>
      </c>
      <c r="D188" s="110">
        <v>44636</v>
      </c>
    </row>
    <row r="189" spans="2:4" ht="12.75" customHeight="1" x14ac:dyDescent="0.2">
      <c r="B189" s="144" t="s">
        <v>944</v>
      </c>
      <c r="C189" s="144" t="s">
        <v>945</v>
      </c>
      <c r="D189" s="110">
        <v>44485</v>
      </c>
    </row>
    <row r="190" spans="2:4" ht="12.75" customHeight="1" x14ac:dyDescent="0.2">
      <c r="B190" s="144" t="s">
        <v>897</v>
      </c>
      <c r="C190" s="144" t="s">
        <v>898</v>
      </c>
      <c r="D190" s="110">
        <v>44346</v>
      </c>
    </row>
    <row r="191" spans="2:4" ht="12.75" customHeight="1" x14ac:dyDescent="0.2">
      <c r="B191" s="144" t="s">
        <v>940</v>
      </c>
      <c r="C191" s="144" t="s">
        <v>941</v>
      </c>
      <c r="D191" s="110">
        <v>43131</v>
      </c>
    </row>
    <row r="192" spans="2:4" ht="12.75" customHeight="1" x14ac:dyDescent="0.2">
      <c r="B192" s="144" t="s">
        <v>1679</v>
      </c>
      <c r="C192" s="144" t="s">
        <v>1680</v>
      </c>
      <c r="D192" s="110">
        <v>42201</v>
      </c>
    </row>
    <row r="193" spans="2:4" ht="12.75" customHeight="1" x14ac:dyDescent="0.2">
      <c r="B193" s="144" t="s">
        <v>899</v>
      </c>
      <c r="C193" s="144" t="s">
        <v>900</v>
      </c>
      <c r="D193" s="110">
        <v>42110</v>
      </c>
    </row>
    <row r="194" spans="2:4" ht="12.75" customHeight="1" x14ac:dyDescent="0.2">
      <c r="B194" s="144" t="s">
        <v>1681</v>
      </c>
      <c r="C194" s="144" t="s">
        <v>1682</v>
      </c>
      <c r="D194" s="110">
        <v>42079</v>
      </c>
    </row>
    <row r="195" spans="2:4" ht="12.75" customHeight="1" x14ac:dyDescent="0.2">
      <c r="B195" s="144" t="s">
        <v>1683</v>
      </c>
      <c r="C195" s="144" t="s">
        <v>1684</v>
      </c>
      <c r="D195" s="110">
        <v>41523</v>
      </c>
    </row>
    <row r="196" spans="2:4" ht="12.75" customHeight="1" x14ac:dyDescent="0.2">
      <c r="B196" s="144" t="s">
        <v>1685</v>
      </c>
      <c r="C196" s="144" t="s">
        <v>1686</v>
      </c>
      <c r="D196" s="110">
        <v>41282</v>
      </c>
    </row>
    <row r="197" spans="2:4" ht="12.75" customHeight="1" x14ac:dyDescent="0.2">
      <c r="B197" s="144" t="s">
        <v>1386</v>
      </c>
      <c r="C197" s="144" t="s">
        <v>1387</v>
      </c>
      <c r="D197" s="110">
        <v>39736</v>
      </c>
    </row>
    <row r="198" spans="2:4" ht="12.75" customHeight="1" x14ac:dyDescent="0.2">
      <c r="B198" s="144" t="s">
        <v>1384</v>
      </c>
      <c r="C198" s="144" t="s">
        <v>1385</v>
      </c>
      <c r="D198" s="110">
        <v>39581</v>
      </c>
    </row>
    <row r="199" spans="2:4" ht="12.75" customHeight="1" x14ac:dyDescent="0.2">
      <c r="B199" s="144" t="s">
        <v>968</v>
      </c>
      <c r="C199" s="144" t="s">
        <v>969</v>
      </c>
      <c r="D199" s="110">
        <v>39008</v>
      </c>
    </row>
    <row r="200" spans="2:4" ht="12.75" customHeight="1" x14ac:dyDescent="0.2">
      <c r="B200" s="144" t="s">
        <v>962</v>
      </c>
      <c r="C200" s="144" t="s">
        <v>963</v>
      </c>
      <c r="D200" s="110">
        <v>38289</v>
      </c>
    </row>
    <row r="201" spans="2:4" ht="12.75" customHeight="1" x14ac:dyDescent="0.2">
      <c r="B201" s="144" t="s">
        <v>1396</v>
      </c>
      <c r="C201" s="144" t="s">
        <v>1397</v>
      </c>
      <c r="D201" s="110">
        <v>37417</v>
      </c>
    </row>
    <row r="202" spans="2:4" ht="12.75" customHeight="1" x14ac:dyDescent="0.2">
      <c r="B202" s="144" t="s">
        <v>267</v>
      </c>
      <c r="C202" s="144" t="s">
        <v>977</v>
      </c>
      <c r="D202" s="110">
        <v>37032</v>
      </c>
    </row>
    <row r="203" spans="2:4" ht="12.75" customHeight="1" x14ac:dyDescent="0.2">
      <c r="B203" s="144" t="s">
        <v>225</v>
      </c>
      <c r="C203" s="144" t="s">
        <v>882</v>
      </c>
      <c r="D203" s="110">
        <v>36746</v>
      </c>
    </row>
    <row r="204" spans="2:4" ht="12.75" customHeight="1" x14ac:dyDescent="0.2">
      <c r="B204" s="144" t="s">
        <v>269</v>
      </c>
      <c r="C204" s="144" t="s">
        <v>972</v>
      </c>
      <c r="D204" s="110">
        <v>36693</v>
      </c>
    </row>
    <row r="205" spans="2:4" ht="12.75" customHeight="1" x14ac:dyDescent="0.2">
      <c r="B205" s="144" t="s">
        <v>1394</v>
      </c>
      <c r="C205" s="144" t="s">
        <v>1395</v>
      </c>
      <c r="D205" s="110">
        <v>35884</v>
      </c>
    </row>
    <row r="206" spans="2:4" ht="12.75" customHeight="1" x14ac:dyDescent="0.2">
      <c r="B206" s="144" t="s">
        <v>200</v>
      </c>
      <c r="C206" s="144" t="s">
        <v>843</v>
      </c>
      <c r="D206" s="110">
        <v>35358</v>
      </c>
    </row>
    <row r="207" spans="2:4" ht="12.75" customHeight="1" x14ac:dyDescent="0.2">
      <c r="B207" s="144" t="s">
        <v>199</v>
      </c>
      <c r="C207" s="144" t="s">
        <v>844</v>
      </c>
      <c r="D207" s="110">
        <v>34375</v>
      </c>
    </row>
    <row r="208" spans="2:4" ht="12.75" customHeight="1" x14ac:dyDescent="0.2">
      <c r="B208" s="144" t="s">
        <v>1388</v>
      </c>
      <c r="C208" s="144" t="s">
        <v>1389</v>
      </c>
      <c r="D208" s="110">
        <v>33103</v>
      </c>
    </row>
    <row r="209" spans="2:4" ht="12.75" customHeight="1" x14ac:dyDescent="0.2">
      <c r="B209" s="144" t="s">
        <v>1390</v>
      </c>
      <c r="C209" s="144" t="s">
        <v>1391</v>
      </c>
      <c r="D209" s="110">
        <v>32945</v>
      </c>
    </row>
    <row r="210" spans="2:4" ht="12.75" customHeight="1" x14ac:dyDescent="0.2">
      <c r="B210" s="144" t="s">
        <v>1392</v>
      </c>
      <c r="C210" s="144" t="s">
        <v>1393</v>
      </c>
      <c r="D210" s="110">
        <v>32183</v>
      </c>
    </row>
    <row r="211" spans="2:4" ht="12.75" customHeight="1" x14ac:dyDescent="0.2">
      <c r="B211" s="144" t="s">
        <v>1687</v>
      </c>
      <c r="C211" s="144" t="s">
        <v>1688</v>
      </c>
      <c r="D211" s="110">
        <v>32124</v>
      </c>
    </row>
    <row r="212" spans="2:4" ht="12.75" customHeight="1" x14ac:dyDescent="0.2">
      <c r="B212" s="144" t="s">
        <v>1398</v>
      </c>
      <c r="C212" s="144" t="s">
        <v>1399</v>
      </c>
      <c r="D212" s="110">
        <v>31306</v>
      </c>
    </row>
    <row r="213" spans="2:4" ht="12.75" customHeight="1" x14ac:dyDescent="0.2">
      <c r="B213" s="144" t="s">
        <v>1689</v>
      </c>
      <c r="C213" s="144" t="s">
        <v>1690</v>
      </c>
      <c r="D213" s="110">
        <v>30547</v>
      </c>
    </row>
    <row r="214" spans="2:4" ht="12.75" customHeight="1" x14ac:dyDescent="0.2">
      <c r="B214" s="144" t="s">
        <v>958</v>
      </c>
      <c r="C214" s="144" t="s">
        <v>959</v>
      </c>
      <c r="D214" s="110">
        <v>30264</v>
      </c>
    </row>
    <row r="215" spans="2:4" ht="12.75" customHeight="1" x14ac:dyDescent="0.2">
      <c r="B215" s="144" t="s">
        <v>1400</v>
      </c>
      <c r="C215" s="144" t="s">
        <v>1401</v>
      </c>
      <c r="D215" s="110">
        <v>30136</v>
      </c>
    </row>
    <row r="216" spans="2:4" ht="12.75" customHeight="1" x14ac:dyDescent="0.2">
      <c r="B216" s="144" t="s">
        <v>960</v>
      </c>
      <c r="C216" s="144" t="s">
        <v>961</v>
      </c>
      <c r="D216" s="110">
        <v>30087</v>
      </c>
    </row>
    <row r="217" spans="2:4" ht="12.75" customHeight="1" x14ac:dyDescent="0.2">
      <c r="B217" s="144" t="s">
        <v>1691</v>
      </c>
      <c r="C217" s="144" t="s">
        <v>1692</v>
      </c>
      <c r="D217" s="110">
        <v>30015</v>
      </c>
    </row>
    <row r="218" spans="2:4" ht="12.75" customHeight="1" x14ac:dyDescent="0.2">
      <c r="B218" s="144" t="s">
        <v>1402</v>
      </c>
      <c r="C218" s="144" t="s">
        <v>1403</v>
      </c>
      <c r="D218" s="110">
        <v>29802</v>
      </c>
    </row>
    <row r="219" spans="2:4" ht="12.75" customHeight="1" x14ac:dyDescent="0.2">
      <c r="B219" s="144" t="s">
        <v>1693</v>
      </c>
      <c r="C219" s="144" t="s">
        <v>1694</v>
      </c>
      <c r="D219" s="110">
        <v>29479</v>
      </c>
    </row>
    <row r="220" spans="2:4" ht="12.75" customHeight="1" x14ac:dyDescent="0.2">
      <c r="B220" s="144" t="s">
        <v>1695</v>
      </c>
      <c r="C220" s="144" t="s">
        <v>1696</v>
      </c>
      <c r="D220" s="110">
        <v>28432</v>
      </c>
    </row>
    <row r="221" spans="2:4" ht="12.75" customHeight="1" x14ac:dyDescent="0.2">
      <c r="B221" s="144" t="s">
        <v>954</v>
      </c>
      <c r="C221" s="144" t="s">
        <v>955</v>
      </c>
      <c r="D221" s="110">
        <v>28259</v>
      </c>
    </row>
    <row r="222" spans="2:4" ht="12.75" customHeight="1" x14ac:dyDescent="0.2">
      <c r="B222" s="144" t="s">
        <v>1697</v>
      </c>
      <c r="C222" s="144" t="s">
        <v>1698</v>
      </c>
      <c r="D222" s="110">
        <v>28182</v>
      </c>
    </row>
    <row r="223" spans="2:4" ht="12.75" customHeight="1" x14ac:dyDescent="0.2">
      <c r="B223" s="144" t="s">
        <v>1699</v>
      </c>
      <c r="C223" s="144" t="s">
        <v>1700</v>
      </c>
      <c r="D223" s="110">
        <v>27699</v>
      </c>
    </row>
    <row r="224" spans="2:4" ht="12.75" customHeight="1" x14ac:dyDescent="0.2">
      <c r="B224" s="144" t="s">
        <v>1701</v>
      </c>
      <c r="C224" s="144" t="s">
        <v>1702</v>
      </c>
      <c r="D224" s="110">
        <v>27273</v>
      </c>
    </row>
    <row r="225" spans="2:4" ht="12.75" customHeight="1" x14ac:dyDescent="0.2">
      <c r="B225" s="144" t="s">
        <v>1703</v>
      </c>
      <c r="C225" s="144" t="s">
        <v>1704</v>
      </c>
      <c r="D225" s="110">
        <v>26756</v>
      </c>
    </row>
    <row r="226" spans="2:4" ht="12.75" customHeight="1" x14ac:dyDescent="0.2">
      <c r="B226" s="144" t="s">
        <v>1705</v>
      </c>
      <c r="C226" s="144" t="s">
        <v>1706</v>
      </c>
      <c r="D226" s="110">
        <v>26648</v>
      </c>
    </row>
    <row r="227" spans="2:4" ht="12.75" customHeight="1" x14ac:dyDescent="0.2">
      <c r="B227" s="144" t="s">
        <v>1707</v>
      </c>
      <c r="C227" s="144" t="s">
        <v>1708</v>
      </c>
      <c r="D227" s="110">
        <v>26566</v>
      </c>
    </row>
    <row r="228" spans="2:4" ht="12.75" customHeight="1" x14ac:dyDescent="0.2">
      <c r="B228" s="144" t="s">
        <v>1709</v>
      </c>
      <c r="C228" s="144" t="s">
        <v>1710</v>
      </c>
      <c r="D228" s="110">
        <v>26357</v>
      </c>
    </row>
    <row r="229" spans="2:4" ht="12.75" customHeight="1" x14ac:dyDescent="0.2">
      <c r="B229" s="144" t="s">
        <v>966</v>
      </c>
      <c r="C229" s="144" t="s">
        <v>967</v>
      </c>
      <c r="D229" s="110">
        <v>26351</v>
      </c>
    </row>
    <row r="230" spans="2:4" ht="12.75" customHeight="1" x14ac:dyDescent="0.2">
      <c r="B230" s="144" t="s">
        <v>1711</v>
      </c>
      <c r="C230" s="144" t="s">
        <v>1712</v>
      </c>
      <c r="D230" s="110">
        <v>26298</v>
      </c>
    </row>
    <row r="231" spans="2:4" ht="12.75" customHeight="1" x14ac:dyDescent="0.2">
      <c r="B231" s="144" t="s">
        <v>1713</v>
      </c>
      <c r="C231" s="144" t="s">
        <v>1714</v>
      </c>
      <c r="D231" s="110">
        <v>26271</v>
      </c>
    </row>
    <row r="232" spans="2:4" ht="12.75" customHeight="1" x14ac:dyDescent="0.2">
      <c r="B232" s="144" t="s">
        <v>1715</v>
      </c>
      <c r="C232" s="144" t="s">
        <v>1716</v>
      </c>
      <c r="D232" s="110">
        <v>26243</v>
      </c>
    </row>
    <row r="233" spans="2:4" ht="12.75" customHeight="1" x14ac:dyDescent="0.2">
      <c r="B233" s="144" t="s">
        <v>1717</v>
      </c>
      <c r="C233" s="144" t="s">
        <v>1718</v>
      </c>
      <c r="D233" s="110">
        <v>25860</v>
      </c>
    </row>
    <row r="234" spans="2:4" ht="12.75" customHeight="1" x14ac:dyDescent="0.2">
      <c r="B234" s="144" t="s">
        <v>1719</v>
      </c>
      <c r="C234" s="144" t="s">
        <v>1720</v>
      </c>
      <c r="D234" s="110">
        <v>25516</v>
      </c>
    </row>
    <row r="235" spans="2:4" ht="12.75" customHeight="1" x14ac:dyDescent="0.2">
      <c r="B235" s="144" t="s">
        <v>1721</v>
      </c>
      <c r="C235" s="144" t="s">
        <v>1722</v>
      </c>
      <c r="D235" s="110">
        <v>25111</v>
      </c>
    </row>
    <row r="236" spans="2:4" ht="12.75" customHeight="1" x14ac:dyDescent="0.2">
      <c r="B236" s="144" t="s">
        <v>1723</v>
      </c>
      <c r="C236" s="144" t="s">
        <v>1724</v>
      </c>
      <c r="D236" s="110">
        <v>24347</v>
      </c>
    </row>
    <row r="237" spans="2:4" ht="12.75" customHeight="1" x14ac:dyDescent="0.2">
      <c r="B237" s="144" t="s">
        <v>1725</v>
      </c>
      <c r="C237" s="144" t="s">
        <v>1726</v>
      </c>
      <c r="D237" s="110">
        <v>23992</v>
      </c>
    </row>
    <row r="238" spans="2:4" ht="12.75" customHeight="1" x14ac:dyDescent="0.2">
      <c r="B238" s="144" t="s">
        <v>1727</v>
      </c>
      <c r="C238" s="144" t="s">
        <v>1728</v>
      </c>
      <c r="D238" s="110">
        <v>23917</v>
      </c>
    </row>
    <row r="239" spans="2:4" ht="12.75" customHeight="1" x14ac:dyDescent="0.2">
      <c r="B239" s="144" t="s">
        <v>1729</v>
      </c>
      <c r="C239" s="144" t="s">
        <v>1730</v>
      </c>
      <c r="D239" s="110">
        <v>23800</v>
      </c>
    </row>
    <row r="240" spans="2:4" ht="12.75" customHeight="1" x14ac:dyDescent="0.2">
      <c r="B240" s="144" t="s">
        <v>1731</v>
      </c>
      <c r="C240" s="144" t="s">
        <v>1732</v>
      </c>
      <c r="D240" s="110">
        <v>23760</v>
      </c>
    </row>
    <row r="241" spans="2:4" ht="12.75" customHeight="1" x14ac:dyDescent="0.2">
      <c r="B241" s="144" t="s">
        <v>1733</v>
      </c>
      <c r="C241" s="144" t="s">
        <v>1734</v>
      </c>
      <c r="D241" s="110">
        <v>23730</v>
      </c>
    </row>
    <row r="242" spans="2:4" ht="12.75" customHeight="1" x14ac:dyDescent="0.2">
      <c r="B242" s="144" t="s">
        <v>1735</v>
      </c>
      <c r="C242" s="144" t="s">
        <v>1736</v>
      </c>
      <c r="D242" s="110">
        <v>22981</v>
      </c>
    </row>
    <row r="243" spans="2:4" ht="12.75" customHeight="1" x14ac:dyDescent="0.2">
      <c r="B243" s="144" t="s">
        <v>1737</v>
      </c>
      <c r="C243" s="144" t="s">
        <v>1738</v>
      </c>
      <c r="D243" s="110">
        <v>22865</v>
      </c>
    </row>
    <row r="244" spans="2:4" ht="12.75" customHeight="1" x14ac:dyDescent="0.2">
      <c r="B244" s="144" t="s">
        <v>1739</v>
      </c>
      <c r="C244" s="144" t="s">
        <v>1740</v>
      </c>
      <c r="D244" s="110">
        <v>22531</v>
      </c>
    </row>
    <row r="245" spans="2:4" ht="12.75" customHeight="1" x14ac:dyDescent="0.2">
      <c r="B245" s="144" t="s">
        <v>1741</v>
      </c>
      <c r="C245" s="144" t="s">
        <v>1742</v>
      </c>
      <c r="D245" s="110">
        <v>22496</v>
      </c>
    </row>
    <row r="246" spans="2:4" ht="12.75" customHeight="1" x14ac:dyDescent="0.2">
      <c r="B246" s="144" t="s">
        <v>1743</v>
      </c>
      <c r="C246" s="144" t="s">
        <v>1744</v>
      </c>
      <c r="D246" s="110">
        <v>22386</v>
      </c>
    </row>
    <row r="247" spans="2:4" ht="12.75" customHeight="1" x14ac:dyDescent="0.2">
      <c r="B247" s="144" t="s">
        <v>1745</v>
      </c>
      <c r="C247" s="144" t="s">
        <v>1746</v>
      </c>
      <c r="D247" s="110">
        <v>22198</v>
      </c>
    </row>
    <row r="248" spans="2:4" ht="12.75" customHeight="1" x14ac:dyDescent="0.2">
      <c r="B248" s="144" t="s">
        <v>1747</v>
      </c>
      <c r="C248" s="144" t="s">
        <v>1748</v>
      </c>
      <c r="D248" s="110">
        <v>22176</v>
      </c>
    </row>
    <row r="249" spans="2:4" ht="12.75" customHeight="1" x14ac:dyDescent="0.2">
      <c r="B249" s="144" t="s">
        <v>1749</v>
      </c>
      <c r="C249" s="144" t="s">
        <v>1750</v>
      </c>
      <c r="D249" s="110">
        <v>22118</v>
      </c>
    </row>
    <row r="250" spans="2:4" ht="12.75" customHeight="1" x14ac:dyDescent="0.2">
      <c r="B250" s="144" t="s">
        <v>1751</v>
      </c>
      <c r="C250" s="144" t="s">
        <v>1752</v>
      </c>
      <c r="D250" s="110">
        <v>21999</v>
      </c>
    </row>
    <row r="251" spans="2:4" ht="12.75" customHeight="1" x14ac:dyDescent="0.2">
      <c r="B251" s="144" t="s">
        <v>1753</v>
      </c>
      <c r="C251" s="144" t="s">
        <v>1754</v>
      </c>
      <c r="D251" s="110">
        <v>21277</v>
      </c>
    </row>
    <row r="252" spans="2:4" ht="12.75" customHeight="1" x14ac:dyDescent="0.2">
      <c r="B252" s="144" t="s">
        <v>1755</v>
      </c>
      <c r="C252" s="144" t="s">
        <v>1756</v>
      </c>
      <c r="D252" s="110">
        <v>21142</v>
      </c>
    </row>
    <row r="253" spans="2:4" ht="12.75" customHeight="1" x14ac:dyDescent="0.2">
      <c r="B253" s="144" t="s">
        <v>1757</v>
      </c>
      <c r="C253" s="144" t="s">
        <v>1758</v>
      </c>
      <c r="D253" s="110">
        <v>21137</v>
      </c>
    </row>
    <row r="254" spans="2:4" ht="12.75" customHeight="1" x14ac:dyDescent="0.2">
      <c r="B254" s="144" t="s">
        <v>1759</v>
      </c>
      <c r="C254" s="144" t="s">
        <v>1760</v>
      </c>
      <c r="D254" s="110">
        <v>20890</v>
      </c>
    </row>
    <row r="255" spans="2:4" ht="12.75" customHeight="1" x14ac:dyDescent="0.2">
      <c r="B255" s="144" t="s">
        <v>1761</v>
      </c>
      <c r="C255" s="144" t="s">
        <v>1762</v>
      </c>
      <c r="D255" s="110">
        <v>20665</v>
      </c>
    </row>
    <row r="256" spans="2:4" ht="12.75" customHeight="1" x14ac:dyDescent="0.2">
      <c r="B256" s="144" t="s">
        <v>1763</v>
      </c>
      <c r="C256" s="144" t="s">
        <v>1764</v>
      </c>
      <c r="D256" s="110">
        <v>20339</v>
      </c>
    </row>
    <row r="257" spans="2:4" ht="12.75" customHeight="1" x14ac:dyDescent="0.2">
      <c r="B257" s="144" t="s">
        <v>1765</v>
      </c>
      <c r="C257" s="144" t="s">
        <v>1766</v>
      </c>
      <c r="D257" s="110">
        <v>20243</v>
      </c>
    </row>
    <row r="258" spans="2:4" ht="12.75" customHeight="1" x14ac:dyDescent="0.2">
      <c r="B258" s="144" t="s">
        <v>910</v>
      </c>
      <c r="C258" s="144" t="s">
        <v>911</v>
      </c>
      <c r="D258" s="110">
        <v>20242</v>
      </c>
    </row>
    <row r="259" spans="2:4" ht="12.75" customHeight="1" x14ac:dyDescent="0.2">
      <c r="B259" s="144" t="s">
        <v>907</v>
      </c>
      <c r="C259" s="144" t="s">
        <v>908</v>
      </c>
      <c r="D259" s="110">
        <v>20156</v>
      </c>
    </row>
    <row r="260" spans="2:4" ht="12.75" customHeight="1" x14ac:dyDescent="0.2">
      <c r="B260" s="145" t="s">
        <v>1767</v>
      </c>
      <c r="C260" s="145" t="s">
        <v>1768</v>
      </c>
      <c r="D260" s="146">
        <v>20027</v>
      </c>
    </row>
  </sheetData>
  <mergeCells count="4">
    <mergeCell ref="B7:C7"/>
    <mergeCell ref="B3:D3"/>
    <mergeCell ref="B4:D4"/>
    <mergeCell ref="B5:D5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22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5E94-7AE1-4661-95DD-1406B57EBBBE}">
  <sheetPr>
    <tabColor theme="3" tint="0.79998168889431442"/>
    <pageSetUpPr fitToPage="1"/>
  </sheetPr>
  <dimension ref="A1:J42"/>
  <sheetViews>
    <sheetView showGridLines="0" zoomScaleNormal="100" workbookViewId="0">
      <selection activeCell="D8" sqref="D8"/>
    </sheetView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12.6328125" style="140" customWidth="1"/>
    <col min="5" max="5" width="1.6328125" style="140" customWidth="1"/>
    <col min="6" max="6" width="9" style="140"/>
    <col min="7" max="7" width="11.7265625" style="140" bestFit="1" customWidth="1"/>
    <col min="8" max="8" width="12" style="140" bestFit="1" customWidth="1"/>
    <col min="9" max="9" width="11.08984375" style="140" customWidth="1"/>
    <col min="10" max="10" width="18" style="140" customWidth="1"/>
    <col min="11" max="16384" width="9" style="140"/>
  </cols>
  <sheetData>
    <row r="1" spans="2:10" ht="15" customHeight="1" x14ac:dyDescent="0.2">
      <c r="B1" s="164"/>
      <c r="C1" s="141"/>
      <c r="D1" s="142" t="s">
        <v>2852</v>
      </c>
      <c r="H1" s="185"/>
    </row>
    <row r="2" spans="2:10" ht="15" customHeight="1" x14ac:dyDescent="0.2">
      <c r="B2" s="141"/>
      <c r="C2" s="141"/>
      <c r="D2" s="142"/>
      <c r="H2" s="185"/>
      <c r="I2" s="216"/>
    </row>
    <row r="3" spans="2:10" ht="15" customHeight="1" x14ac:dyDescent="0.2">
      <c r="B3" s="300" t="s">
        <v>2850</v>
      </c>
      <c r="C3" s="300"/>
      <c r="D3" s="300"/>
      <c r="H3" s="185"/>
      <c r="I3" s="216"/>
    </row>
    <row r="4" spans="2:10" ht="15" customHeight="1" x14ac:dyDescent="0.2">
      <c r="B4" s="300" t="s">
        <v>1769</v>
      </c>
      <c r="C4" s="300"/>
      <c r="D4" s="300"/>
      <c r="I4" s="219"/>
      <c r="J4" s="218"/>
    </row>
    <row r="5" spans="2:10" ht="15" customHeight="1" x14ac:dyDescent="0.2">
      <c r="B5" s="301" t="s">
        <v>2851</v>
      </c>
      <c r="C5" s="301"/>
      <c r="D5" s="301"/>
      <c r="I5" s="147"/>
      <c r="J5" s="218"/>
    </row>
    <row r="6" spans="2:10" ht="15" customHeight="1" x14ac:dyDescent="0.2">
      <c r="B6" s="143"/>
      <c r="C6" s="143"/>
      <c r="D6" s="143"/>
      <c r="I6" s="147"/>
      <c r="J6" s="218"/>
    </row>
    <row r="7" spans="2:10" ht="40.5" customHeight="1" x14ac:dyDescent="0.2">
      <c r="B7" s="299" t="s">
        <v>124</v>
      </c>
      <c r="C7" s="299"/>
      <c r="D7" s="174" t="s">
        <v>2986</v>
      </c>
      <c r="I7" s="147"/>
      <c r="J7" s="218"/>
    </row>
    <row r="8" spans="2:10" ht="12.75" customHeight="1" x14ac:dyDescent="0.2">
      <c r="B8" s="144" t="s">
        <v>142</v>
      </c>
      <c r="C8" s="144" t="s">
        <v>776</v>
      </c>
      <c r="D8" s="249">
        <v>5246</v>
      </c>
      <c r="I8" s="147"/>
      <c r="J8" s="218"/>
    </row>
    <row r="9" spans="2:10" ht="12.75" customHeight="1" x14ac:dyDescent="0.2">
      <c r="B9" s="144" t="s">
        <v>143</v>
      </c>
      <c r="C9" s="144" t="s">
        <v>775</v>
      </c>
      <c r="D9" s="249">
        <v>4716</v>
      </c>
    </row>
    <row r="10" spans="2:10" ht="12.75" customHeight="1" x14ac:dyDescent="0.2">
      <c r="B10" s="144" t="s">
        <v>131</v>
      </c>
      <c r="C10" s="144" t="s">
        <v>755</v>
      </c>
      <c r="D10" s="249">
        <v>4612</v>
      </c>
    </row>
    <row r="11" spans="2:10" ht="12.75" customHeight="1" x14ac:dyDescent="0.2">
      <c r="B11" s="144" t="s">
        <v>162</v>
      </c>
      <c r="C11" s="144" t="s">
        <v>790</v>
      </c>
      <c r="D11" s="249">
        <v>3635</v>
      </c>
    </row>
    <row r="12" spans="2:10" ht="12.75" customHeight="1" x14ac:dyDescent="0.2">
      <c r="B12" s="144" t="s">
        <v>2853</v>
      </c>
      <c r="C12" s="144" t="s">
        <v>2854</v>
      </c>
      <c r="D12" s="249">
        <v>2911</v>
      </c>
    </row>
    <row r="13" spans="2:10" ht="12.75" customHeight="1" x14ac:dyDescent="0.2">
      <c r="B13" s="144" t="s">
        <v>2855</v>
      </c>
      <c r="C13" s="144" t="s">
        <v>2856</v>
      </c>
      <c r="D13" s="249">
        <v>2649</v>
      </c>
    </row>
    <row r="14" spans="2:10" ht="12.75" customHeight="1" x14ac:dyDescent="0.2">
      <c r="B14" s="144" t="s">
        <v>2857</v>
      </c>
      <c r="C14" s="144" t="s">
        <v>2858</v>
      </c>
      <c r="D14" s="249">
        <v>1961</v>
      </c>
    </row>
    <row r="15" spans="2:10" ht="12.75" customHeight="1" x14ac:dyDescent="0.2">
      <c r="B15" s="144" t="s">
        <v>2859</v>
      </c>
      <c r="C15" s="144" t="s">
        <v>2860</v>
      </c>
      <c r="D15" s="249">
        <v>1952</v>
      </c>
    </row>
    <row r="16" spans="2:10" ht="12.75" customHeight="1" x14ac:dyDescent="0.2">
      <c r="B16" s="144" t="s">
        <v>2861</v>
      </c>
      <c r="C16" s="144" t="s">
        <v>2862</v>
      </c>
      <c r="D16" s="249">
        <v>1889</v>
      </c>
    </row>
    <row r="17" spans="1:8" ht="12.75" customHeight="1" x14ac:dyDescent="0.2">
      <c r="B17" s="144" t="s">
        <v>2863</v>
      </c>
      <c r="C17" s="144" t="s">
        <v>2864</v>
      </c>
      <c r="D17" s="249">
        <v>1875</v>
      </c>
    </row>
    <row r="18" spans="1:8" ht="12.75" customHeight="1" x14ac:dyDescent="0.2">
      <c r="B18" s="144" t="s">
        <v>2865</v>
      </c>
      <c r="C18" s="144" t="s">
        <v>2866</v>
      </c>
      <c r="D18" s="249">
        <v>1828</v>
      </c>
    </row>
    <row r="19" spans="1:8" ht="12.75" customHeight="1" x14ac:dyDescent="0.2">
      <c r="B19" s="144" t="s">
        <v>2867</v>
      </c>
      <c r="C19" s="144" t="s">
        <v>2868</v>
      </c>
      <c r="D19" s="249">
        <v>1806</v>
      </c>
    </row>
    <row r="20" spans="1:8" ht="12.75" customHeight="1" x14ac:dyDescent="0.2">
      <c r="B20" s="144" t="s">
        <v>2869</v>
      </c>
      <c r="C20" s="144" t="s">
        <v>2870</v>
      </c>
      <c r="D20" s="249">
        <v>1802</v>
      </c>
    </row>
    <row r="21" spans="1:8" ht="12.75" customHeight="1" x14ac:dyDescent="0.2">
      <c r="B21" s="144" t="s">
        <v>2871</v>
      </c>
      <c r="C21" s="144" t="s">
        <v>2872</v>
      </c>
      <c r="D21" s="249">
        <v>1781</v>
      </c>
    </row>
    <row r="22" spans="1:8" ht="12.75" customHeight="1" x14ac:dyDescent="0.2">
      <c r="B22" s="144" t="s">
        <v>127</v>
      </c>
      <c r="C22" s="144" t="s">
        <v>751</v>
      </c>
      <c r="D22" s="249">
        <v>1503</v>
      </c>
    </row>
    <row r="23" spans="1:8" ht="12.75" customHeight="1" x14ac:dyDescent="0.2">
      <c r="B23" s="144" t="s">
        <v>134</v>
      </c>
      <c r="C23" s="144" t="s">
        <v>757</v>
      </c>
      <c r="D23" s="249">
        <v>1482</v>
      </c>
    </row>
    <row r="24" spans="1:8" ht="12.75" customHeight="1" x14ac:dyDescent="0.2">
      <c r="B24" s="144" t="s">
        <v>2873</v>
      </c>
      <c r="C24" s="144" t="s">
        <v>2874</v>
      </c>
      <c r="D24" s="249">
        <v>1401</v>
      </c>
    </row>
    <row r="25" spans="1:8" ht="12.75" customHeight="1" x14ac:dyDescent="0.2">
      <c r="B25" s="144" t="s">
        <v>2875</v>
      </c>
      <c r="C25" s="144" t="s">
        <v>2876</v>
      </c>
      <c r="D25" s="249">
        <v>851</v>
      </c>
    </row>
    <row r="26" spans="1:8" ht="12.75" customHeight="1" x14ac:dyDescent="0.2">
      <c r="B26" s="144" t="s">
        <v>2877</v>
      </c>
      <c r="C26" s="144" t="s">
        <v>2878</v>
      </c>
      <c r="D26" s="249">
        <v>658</v>
      </c>
    </row>
    <row r="27" spans="1:8" ht="12.75" customHeight="1" x14ac:dyDescent="0.2">
      <c r="B27" s="144" t="s">
        <v>2879</v>
      </c>
      <c r="C27" s="144" t="s">
        <v>2880</v>
      </c>
      <c r="D27" s="249">
        <v>605</v>
      </c>
    </row>
    <row r="28" spans="1:8" ht="12.75" customHeight="1" x14ac:dyDescent="0.2">
      <c r="B28" s="144" t="s">
        <v>2881</v>
      </c>
      <c r="C28" s="144" t="s">
        <v>2882</v>
      </c>
      <c r="D28" s="249">
        <v>541</v>
      </c>
    </row>
    <row r="29" spans="1:8" ht="12.75" customHeight="1" x14ac:dyDescent="0.2">
      <c r="B29" s="145" t="s">
        <v>2883</v>
      </c>
      <c r="C29" s="145" t="s">
        <v>2884</v>
      </c>
      <c r="D29" s="250">
        <v>523</v>
      </c>
    </row>
    <row r="30" spans="1:8" ht="12.75" customHeight="1" x14ac:dyDescent="0.2">
      <c r="A30"/>
      <c r="B30"/>
      <c r="C30"/>
      <c r="D30"/>
      <c r="E30"/>
      <c r="F30"/>
      <c r="G30"/>
      <c r="H30"/>
    </row>
    <row r="31" spans="1:8" ht="12.75" customHeight="1" x14ac:dyDescent="0.2">
      <c r="A31"/>
      <c r="B31"/>
      <c r="C31"/>
      <c r="D31"/>
      <c r="E31"/>
      <c r="F31"/>
      <c r="G31"/>
      <c r="H31"/>
    </row>
    <row r="32" spans="1:8" ht="12.75" customHeight="1" x14ac:dyDescent="0.2">
      <c r="A32"/>
      <c r="B32"/>
      <c r="C32"/>
      <c r="D32"/>
      <c r="E32"/>
      <c r="F32"/>
      <c r="G32"/>
      <c r="H32"/>
    </row>
    <row r="33" spans="1:8" ht="12.75" customHeight="1" x14ac:dyDescent="0.2">
      <c r="A33"/>
      <c r="B33"/>
      <c r="C33"/>
      <c r="D33"/>
      <c r="E33"/>
      <c r="F33"/>
      <c r="G33"/>
      <c r="H33"/>
    </row>
    <row r="34" spans="1:8" ht="12.75" customHeight="1" x14ac:dyDescent="0.2">
      <c r="A34"/>
      <c r="B34"/>
      <c r="C34"/>
      <c r="D34"/>
      <c r="E34"/>
      <c r="F34"/>
      <c r="G34"/>
      <c r="H34"/>
    </row>
    <row r="35" spans="1:8" ht="12.75" customHeight="1" x14ac:dyDescent="0.2">
      <c r="A35"/>
      <c r="B35"/>
      <c r="C35"/>
      <c r="D35"/>
      <c r="E35"/>
      <c r="F35"/>
      <c r="G35"/>
      <c r="H35"/>
    </row>
    <row r="36" spans="1:8" ht="12.75" customHeight="1" x14ac:dyDescent="0.2">
      <c r="A36"/>
      <c r="B36"/>
      <c r="C36"/>
      <c r="D36"/>
      <c r="E36"/>
      <c r="F36"/>
      <c r="G36"/>
      <c r="H36"/>
    </row>
    <row r="37" spans="1:8" ht="12.75" customHeight="1" x14ac:dyDescent="0.2">
      <c r="A37"/>
      <c r="B37"/>
      <c r="C37"/>
      <c r="D37"/>
      <c r="E37"/>
      <c r="F37"/>
      <c r="G37"/>
      <c r="H37"/>
    </row>
    <row r="38" spans="1:8" ht="12.75" customHeight="1" x14ac:dyDescent="0.2">
      <c r="A38"/>
      <c r="B38"/>
      <c r="C38"/>
      <c r="D38"/>
      <c r="E38"/>
      <c r="F38"/>
      <c r="G38"/>
      <c r="H38"/>
    </row>
    <row r="39" spans="1:8" ht="12.75" customHeight="1" x14ac:dyDescent="0.2">
      <c r="A39"/>
      <c r="B39"/>
      <c r="C39"/>
      <c r="D39"/>
      <c r="E39"/>
      <c r="F39"/>
      <c r="G39"/>
      <c r="H39"/>
    </row>
    <row r="40" spans="1:8" ht="12.75" customHeight="1" x14ac:dyDescent="0.2">
      <c r="A40"/>
      <c r="B40"/>
      <c r="C40"/>
      <c r="D40"/>
      <c r="E40"/>
      <c r="F40"/>
      <c r="G40"/>
      <c r="H40"/>
    </row>
    <row r="41" spans="1:8" ht="12.75" customHeight="1" x14ac:dyDescent="0.2">
      <c r="A41"/>
      <c r="B41"/>
      <c r="C41"/>
      <c r="D41"/>
      <c r="E41"/>
      <c r="F41"/>
      <c r="G41"/>
      <c r="H41"/>
    </row>
    <row r="42" spans="1:8" ht="12.75" customHeight="1" x14ac:dyDescent="0.2">
      <c r="A42"/>
      <c r="B42"/>
      <c r="C42"/>
      <c r="D42"/>
      <c r="E42"/>
      <c r="F42"/>
      <c r="G42"/>
      <c r="H42"/>
    </row>
  </sheetData>
  <mergeCells count="4">
    <mergeCell ref="B3:D3"/>
    <mergeCell ref="B4:D4"/>
    <mergeCell ref="B5:D5"/>
    <mergeCell ref="B7:C7"/>
  </mergeCells>
  <printOptions horizontalCentered="1"/>
  <pageMargins left="0.59055118110236227" right="0.59055118110236227" top="0.74803149606299213" bottom="0.74803149606299213" header="0.39370078740157483" footer="0.39370078740157483"/>
  <pageSetup paperSize="9" orientation="portrait" r:id="rId1"/>
  <headerFooter>
    <oddFooter>&amp;R&amp;"-,Normale"&amp;11 22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49">
    <tabColor theme="3" tint="0.79998168889431442"/>
    <pageSetUpPr fitToPage="1"/>
  </sheetPr>
  <dimension ref="B1:O697"/>
  <sheetViews>
    <sheetView showGridLines="0" workbookViewId="0">
      <selection activeCell="B4" sqref="B4:E4"/>
    </sheetView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20.6328125" style="140" customWidth="1"/>
    <col min="5" max="5" width="12.6328125" style="140" customWidth="1"/>
    <col min="6" max="6" width="1.6328125" style="140" customWidth="1"/>
    <col min="7" max="8" width="9" style="140"/>
    <col min="9" max="9" width="11.90625" style="140" customWidth="1"/>
    <col min="10" max="10" width="15.6328125" style="140" customWidth="1"/>
    <col min="11" max="16384" width="9" style="140"/>
  </cols>
  <sheetData>
    <row r="1" spans="2:15" ht="15" customHeight="1" x14ac:dyDescent="0.2">
      <c r="B1" s="164"/>
      <c r="C1" s="141"/>
      <c r="D1" s="142"/>
      <c r="E1" s="142" t="s">
        <v>676</v>
      </c>
      <c r="I1" s="185"/>
    </row>
    <row r="2" spans="2:15" ht="15" customHeight="1" x14ac:dyDescent="0.2">
      <c r="B2" s="300" t="s">
        <v>275</v>
      </c>
      <c r="C2" s="300"/>
      <c r="D2" s="300"/>
      <c r="E2" s="300"/>
      <c r="I2" s="185"/>
      <c r="J2" s="216"/>
    </row>
    <row r="3" spans="2:15" ht="15" customHeight="1" x14ac:dyDescent="0.2">
      <c r="B3" s="300" t="s">
        <v>2446</v>
      </c>
      <c r="C3" s="300"/>
      <c r="D3" s="300"/>
      <c r="E3" s="300"/>
      <c r="I3" s="185"/>
      <c r="J3" s="216"/>
    </row>
    <row r="4" spans="2:15" ht="15" customHeight="1" x14ac:dyDescent="0.2">
      <c r="B4" s="301" t="s">
        <v>1371</v>
      </c>
      <c r="C4" s="301"/>
      <c r="D4" s="301"/>
      <c r="E4" s="301"/>
      <c r="J4" s="219"/>
    </row>
    <row r="5" spans="2:15" ht="15" customHeight="1" x14ac:dyDescent="0.2">
      <c r="G5" s="147"/>
    </row>
    <row r="6" spans="2:15" ht="40.5" customHeight="1" x14ac:dyDescent="0.2">
      <c r="B6" s="302" t="s">
        <v>1284</v>
      </c>
      <c r="C6" s="302"/>
      <c r="D6" s="168" t="s">
        <v>736</v>
      </c>
      <c r="E6" s="169" t="s">
        <v>1365</v>
      </c>
    </row>
    <row r="7" spans="2:15" ht="12.75" customHeight="1" x14ac:dyDescent="0.2">
      <c r="B7" s="162" t="s">
        <v>281</v>
      </c>
      <c r="C7" s="162" t="s">
        <v>981</v>
      </c>
      <c r="D7" s="162" t="s">
        <v>278</v>
      </c>
      <c r="E7" s="109">
        <v>1286687</v>
      </c>
      <c r="G7" s="147"/>
      <c r="L7"/>
      <c r="M7"/>
      <c r="N7"/>
      <c r="O7"/>
    </row>
    <row r="8" spans="2:15" ht="12.75" customHeight="1" x14ac:dyDescent="0.2">
      <c r="B8" s="144" t="s">
        <v>277</v>
      </c>
      <c r="C8" s="144" t="s">
        <v>983</v>
      </c>
      <c r="D8" s="144" t="s">
        <v>278</v>
      </c>
      <c r="E8" s="110">
        <v>950221</v>
      </c>
      <c r="G8" s="147"/>
      <c r="L8"/>
      <c r="M8"/>
      <c r="N8"/>
      <c r="O8"/>
    </row>
    <row r="9" spans="2:15" ht="12.75" customHeight="1" x14ac:dyDescent="0.2">
      <c r="B9" s="144" t="s">
        <v>279</v>
      </c>
      <c r="C9" s="144" t="s">
        <v>978</v>
      </c>
      <c r="D9" s="144" t="s">
        <v>280</v>
      </c>
      <c r="E9" s="110">
        <v>809790</v>
      </c>
      <c r="G9" s="147"/>
      <c r="L9"/>
      <c r="M9"/>
      <c r="N9"/>
      <c r="O9"/>
    </row>
    <row r="10" spans="2:15" ht="12.75" customHeight="1" x14ac:dyDescent="0.2">
      <c r="B10" s="144" t="s">
        <v>288</v>
      </c>
      <c r="C10" s="144" t="s">
        <v>989</v>
      </c>
      <c r="D10" s="144" t="s">
        <v>278</v>
      </c>
      <c r="E10" s="110">
        <v>803983</v>
      </c>
      <c r="G10" s="147"/>
      <c r="L10"/>
      <c r="M10"/>
      <c r="N10"/>
      <c r="O10"/>
    </row>
    <row r="11" spans="2:15" ht="12.75" customHeight="1" x14ac:dyDescent="0.2">
      <c r="B11" s="144" t="s">
        <v>283</v>
      </c>
      <c r="C11" s="144" t="s">
        <v>980</v>
      </c>
      <c r="D11" s="144" t="s">
        <v>284</v>
      </c>
      <c r="E11" s="110">
        <v>797239</v>
      </c>
      <c r="G11" s="147"/>
      <c r="L11"/>
      <c r="M11"/>
      <c r="N11"/>
      <c r="O11"/>
    </row>
    <row r="12" spans="2:15" ht="12.75" customHeight="1" x14ac:dyDescent="0.2">
      <c r="B12" s="144" t="s">
        <v>292</v>
      </c>
      <c r="C12" s="144" t="s">
        <v>991</v>
      </c>
      <c r="D12" s="144" t="s">
        <v>280</v>
      </c>
      <c r="E12" s="110">
        <v>731267</v>
      </c>
      <c r="G12" s="147"/>
      <c r="L12"/>
      <c r="M12"/>
      <c r="N12"/>
      <c r="O12"/>
    </row>
    <row r="13" spans="2:15" ht="12.75" customHeight="1" x14ac:dyDescent="0.2">
      <c r="B13" s="144" t="s">
        <v>282</v>
      </c>
      <c r="C13" s="144" t="s">
        <v>982</v>
      </c>
      <c r="D13" s="144" t="s">
        <v>280</v>
      </c>
      <c r="E13" s="110">
        <v>627100</v>
      </c>
      <c r="G13" s="147"/>
      <c r="L13"/>
      <c r="M13"/>
      <c r="N13"/>
      <c r="O13"/>
    </row>
    <row r="14" spans="2:15" ht="12.75" customHeight="1" x14ac:dyDescent="0.2">
      <c r="B14" s="144" t="s">
        <v>289</v>
      </c>
      <c r="C14" s="144" t="s">
        <v>985</v>
      </c>
      <c r="D14" s="144" t="s">
        <v>280</v>
      </c>
      <c r="E14" s="110">
        <v>626037</v>
      </c>
      <c r="G14" s="147"/>
      <c r="L14"/>
      <c r="M14"/>
      <c r="N14"/>
      <c r="O14"/>
    </row>
    <row r="15" spans="2:15" ht="12.75" customHeight="1" x14ac:dyDescent="0.2">
      <c r="B15" s="144" t="s">
        <v>318</v>
      </c>
      <c r="C15" s="144" t="s">
        <v>999</v>
      </c>
      <c r="D15" s="144" t="s">
        <v>280</v>
      </c>
      <c r="E15" s="110">
        <v>608662</v>
      </c>
      <c r="G15" s="147"/>
      <c r="L15"/>
      <c r="M15"/>
      <c r="N15"/>
      <c r="O15"/>
    </row>
    <row r="16" spans="2:15" ht="12.75" customHeight="1" x14ac:dyDescent="0.2">
      <c r="B16" s="144" t="s">
        <v>300</v>
      </c>
      <c r="C16" s="144" t="s">
        <v>1001</v>
      </c>
      <c r="D16" s="144" t="s">
        <v>301</v>
      </c>
      <c r="E16" s="110">
        <v>583495</v>
      </c>
      <c r="G16" s="147"/>
      <c r="L16"/>
      <c r="M16"/>
      <c r="N16"/>
      <c r="O16"/>
    </row>
    <row r="17" spans="2:15" ht="12.75" customHeight="1" x14ac:dyDescent="0.2">
      <c r="B17" s="144" t="s">
        <v>293</v>
      </c>
      <c r="C17" s="144" t="s">
        <v>987</v>
      </c>
      <c r="D17" s="144" t="s">
        <v>294</v>
      </c>
      <c r="E17" s="110">
        <v>542795</v>
      </c>
      <c r="G17" s="147"/>
      <c r="L17"/>
      <c r="M17"/>
      <c r="N17"/>
      <c r="O17"/>
    </row>
    <row r="18" spans="2:15" ht="12.75" customHeight="1" x14ac:dyDescent="0.2">
      <c r="B18" s="144" t="s">
        <v>295</v>
      </c>
      <c r="C18" s="144" t="s">
        <v>988</v>
      </c>
      <c r="D18" s="144" t="s">
        <v>296</v>
      </c>
      <c r="E18" s="110">
        <v>518987</v>
      </c>
      <c r="G18" s="147"/>
      <c r="L18"/>
      <c r="M18"/>
      <c r="N18"/>
      <c r="O18"/>
    </row>
    <row r="19" spans="2:15" ht="12.75" customHeight="1" x14ac:dyDescent="0.2">
      <c r="B19" s="144" t="s">
        <v>290</v>
      </c>
      <c r="C19" s="144" t="s">
        <v>990</v>
      </c>
      <c r="D19" s="144" t="s">
        <v>278</v>
      </c>
      <c r="E19" s="110">
        <v>481107</v>
      </c>
      <c r="G19" s="147"/>
      <c r="L19"/>
      <c r="M19"/>
      <c r="N19"/>
      <c r="O19"/>
    </row>
    <row r="20" spans="2:15" ht="12.75" customHeight="1" x14ac:dyDescent="0.2">
      <c r="B20" s="144" t="s">
        <v>313</v>
      </c>
      <c r="C20" s="144" t="s">
        <v>994</v>
      </c>
      <c r="D20" s="144" t="s">
        <v>311</v>
      </c>
      <c r="E20" s="110">
        <v>481101</v>
      </c>
      <c r="G20" s="147"/>
      <c r="L20"/>
      <c r="M20"/>
      <c r="N20"/>
      <c r="O20"/>
    </row>
    <row r="21" spans="2:15" ht="12.75" customHeight="1" x14ac:dyDescent="0.2">
      <c r="B21" s="144" t="s">
        <v>305</v>
      </c>
      <c r="C21" s="144" t="s">
        <v>1011</v>
      </c>
      <c r="D21" s="144" t="s">
        <v>278</v>
      </c>
      <c r="E21" s="110">
        <v>460421</v>
      </c>
      <c r="G21" s="147"/>
      <c r="L21"/>
      <c r="M21"/>
      <c r="N21"/>
      <c r="O21"/>
    </row>
    <row r="22" spans="2:15" ht="12.75" customHeight="1" x14ac:dyDescent="0.2">
      <c r="B22" s="144" t="s">
        <v>297</v>
      </c>
      <c r="C22" s="144" t="s">
        <v>986</v>
      </c>
      <c r="D22" s="144" t="s">
        <v>296</v>
      </c>
      <c r="E22" s="110">
        <v>458655</v>
      </c>
      <c r="G22" s="147"/>
      <c r="L22"/>
      <c r="M22"/>
      <c r="N22"/>
      <c r="O22"/>
    </row>
    <row r="23" spans="2:15" ht="12.75" customHeight="1" x14ac:dyDescent="0.2">
      <c r="B23" s="144" t="s">
        <v>352</v>
      </c>
      <c r="C23" s="144" t="s">
        <v>1036</v>
      </c>
      <c r="D23" s="144" t="s">
        <v>284</v>
      </c>
      <c r="E23" s="110">
        <v>441153</v>
      </c>
      <c r="G23" s="147"/>
      <c r="L23"/>
      <c r="M23"/>
      <c r="N23"/>
      <c r="O23"/>
    </row>
    <row r="24" spans="2:15" ht="12.75" customHeight="1" x14ac:dyDescent="0.2">
      <c r="B24" s="144" t="s">
        <v>314</v>
      </c>
      <c r="C24" s="144" t="s">
        <v>1002</v>
      </c>
      <c r="D24" s="144" t="s">
        <v>280</v>
      </c>
      <c r="E24" s="110">
        <v>425220</v>
      </c>
      <c r="G24" s="147"/>
      <c r="L24"/>
      <c r="M24"/>
      <c r="N24"/>
      <c r="O24"/>
    </row>
    <row r="25" spans="2:15" ht="12.75" customHeight="1" x14ac:dyDescent="0.2">
      <c r="B25" s="144" t="s">
        <v>287</v>
      </c>
      <c r="C25" s="144" t="s">
        <v>984</v>
      </c>
      <c r="D25" s="144" t="s">
        <v>284</v>
      </c>
      <c r="E25" s="110">
        <v>417182</v>
      </c>
      <c r="G25" s="147"/>
      <c r="L25"/>
      <c r="M25"/>
      <c r="N25"/>
      <c r="O25"/>
    </row>
    <row r="26" spans="2:15" ht="12.75" customHeight="1" x14ac:dyDescent="0.2">
      <c r="B26" s="144" t="s">
        <v>304</v>
      </c>
      <c r="C26" s="144" t="s">
        <v>1010</v>
      </c>
      <c r="D26" s="144" t="s">
        <v>278</v>
      </c>
      <c r="E26" s="110">
        <v>396670</v>
      </c>
      <c r="G26" s="147"/>
      <c r="L26"/>
      <c r="M26"/>
      <c r="N26"/>
      <c r="O26"/>
    </row>
    <row r="27" spans="2:15" ht="12.75" customHeight="1" x14ac:dyDescent="0.2">
      <c r="B27" s="144" t="s">
        <v>302</v>
      </c>
      <c r="C27" s="144" t="s">
        <v>997</v>
      </c>
      <c r="D27" s="144" t="s">
        <v>303</v>
      </c>
      <c r="E27" s="110">
        <v>395874</v>
      </c>
      <c r="G27" s="147"/>
      <c r="L27"/>
      <c r="M27"/>
      <c r="N27"/>
      <c r="O27"/>
    </row>
    <row r="28" spans="2:15" ht="12.75" customHeight="1" x14ac:dyDescent="0.2">
      <c r="B28" s="144" t="s">
        <v>325</v>
      </c>
      <c r="C28" s="144" t="s">
        <v>1029</v>
      </c>
      <c r="D28" s="144" t="s">
        <v>278</v>
      </c>
      <c r="E28" s="110">
        <v>379289</v>
      </c>
      <c r="G28" s="147"/>
      <c r="L28"/>
      <c r="M28"/>
      <c r="N28"/>
      <c r="O28"/>
    </row>
    <row r="29" spans="2:15" ht="12.75" customHeight="1" x14ac:dyDescent="0.2">
      <c r="B29" s="144" t="s">
        <v>326</v>
      </c>
      <c r="C29" s="144" t="s">
        <v>1024</v>
      </c>
      <c r="D29" s="144" t="s">
        <v>280</v>
      </c>
      <c r="E29" s="110">
        <v>376995</v>
      </c>
      <c r="G29" s="147"/>
      <c r="L29"/>
      <c r="M29"/>
      <c r="N29"/>
      <c r="O29"/>
    </row>
    <row r="30" spans="2:15" ht="12.75" customHeight="1" x14ac:dyDescent="0.2">
      <c r="B30" s="144" t="s">
        <v>334</v>
      </c>
      <c r="C30" s="144" t="s">
        <v>1003</v>
      </c>
      <c r="D30" s="144" t="s">
        <v>296</v>
      </c>
      <c r="E30" s="110">
        <v>368765</v>
      </c>
      <c r="G30" s="147"/>
      <c r="L30"/>
      <c r="M30"/>
      <c r="N30"/>
      <c r="O30"/>
    </row>
    <row r="31" spans="2:15" ht="12.75" customHeight="1" x14ac:dyDescent="0.2">
      <c r="B31" s="144" t="s">
        <v>333</v>
      </c>
      <c r="C31" s="144" t="s">
        <v>1017</v>
      </c>
      <c r="D31" s="144" t="s">
        <v>320</v>
      </c>
      <c r="E31" s="110">
        <v>349424</v>
      </c>
      <c r="G31" s="147"/>
      <c r="L31"/>
      <c r="M31"/>
      <c r="N31"/>
      <c r="O31"/>
    </row>
    <row r="32" spans="2:15" ht="12.75" customHeight="1" x14ac:dyDescent="0.2">
      <c r="B32" s="144" t="s">
        <v>315</v>
      </c>
      <c r="C32" s="144" t="s">
        <v>1013</v>
      </c>
      <c r="D32" s="144" t="s">
        <v>303</v>
      </c>
      <c r="E32" s="110">
        <v>347466</v>
      </c>
      <c r="G32" s="147"/>
      <c r="L32"/>
      <c r="M32"/>
      <c r="N32"/>
      <c r="O32"/>
    </row>
    <row r="33" spans="2:15" ht="12.75" customHeight="1" x14ac:dyDescent="0.2">
      <c r="B33" s="144" t="s">
        <v>322</v>
      </c>
      <c r="C33" s="144" t="s">
        <v>1020</v>
      </c>
      <c r="D33" s="144" t="s">
        <v>278</v>
      </c>
      <c r="E33" s="110">
        <v>347091</v>
      </c>
      <c r="G33" s="147"/>
      <c r="L33"/>
      <c r="M33"/>
      <c r="N33"/>
      <c r="O33"/>
    </row>
    <row r="34" spans="2:15" ht="12.75" customHeight="1" x14ac:dyDescent="0.2">
      <c r="B34" s="144" t="s">
        <v>345</v>
      </c>
      <c r="C34" s="144" t="s">
        <v>1016</v>
      </c>
      <c r="D34" s="144" t="s">
        <v>301</v>
      </c>
      <c r="E34" s="110">
        <v>346573</v>
      </c>
      <c r="G34" s="147"/>
      <c r="L34"/>
      <c r="M34"/>
      <c r="N34"/>
      <c r="O34"/>
    </row>
    <row r="35" spans="2:15" ht="12.75" customHeight="1" x14ac:dyDescent="0.2">
      <c r="B35" s="144" t="s">
        <v>308</v>
      </c>
      <c r="C35" s="144" t="s">
        <v>996</v>
      </c>
      <c r="D35" s="144" t="s">
        <v>296</v>
      </c>
      <c r="E35" s="110">
        <v>341162</v>
      </c>
      <c r="G35" s="147"/>
      <c r="L35"/>
      <c r="M35"/>
      <c r="N35"/>
      <c r="O35"/>
    </row>
    <row r="36" spans="2:15" ht="12.75" customHeight="1" x14ac:dyDescent="0.2">
      <c r="B36" s="144" t="s">
        <v>310</v>
      </c>
      <c r="C36" s="144" t="s">
        <v>1008</v>
      </c>
      <c r="D36" s="144" t="s">
        <v>311</v>
      </c>
      <c r="E36" s="110">
        <v>335981</v>
      </c>
      <c r="G36" s="147"/>
      <c r="L36"/>
      <c r="M36"/>
      <c r="N36"/>
      <c r="O36"/>
    </row>
    <row r="37" spans="2:15" ht="12.75" customHeight="1" x14ac:dyDescent="0.2">
      <c r="B37" s="144" t="s">
        <v>349</v>
      </c>
      <c r="C37" s="144" t="s">
        <v>1087</v>
      </c>
      <c r="D37" s="144" t="s">
        <v>329</v>
      </c>
      <c r="E37" s="110">
        <v>327837</v>
      </c>
      <c r="G37" s="147"/>
      <c r="L37"/>
      <c r="M37"/>
      <c r="N37"/>
      <c r="O37"/>
    </row>
    <row r="38" spans="2:15" ht="12.75" customHeight="1" x14ac:dyDescent="0.2">
      <c r="B38" s="144" t="s">
        <v>321</v>
      </c>
      <c r="C38" s="144" t="s">
        <v>1000</v>
      </c>
      <c r="D38" s="144" t="s">
        <v>284</v>
      </c>
      <c r="E38" s="110">
        <v>326077</v>
      </c>
      <c r="G38" s="147"/>
      <c r="L38"/>
      <c r="M38"/>
      <c r="N38"/>
      <c r="O38"/>
    </row>
    <row r="39" spans="2:15" ht="12.75" customHeight="1" x14ac:dyDescent="0.2">
      <c r="B39" s="144" t="s">
        <v>331</v>
      </c>
      <c r="C39" s="144" t="s">
        <v>1014</v>
      </c>
      <c r="D39" s="144" t="s">
        <v>278</v>
      </c>
      <c r="E39" s="110">
        <v>318957</v>
      </c>
      <c r="G39" s="147"/>
      <c r="L39"/>
      <c r="M39"/>
      <c r="N39"/>
      <c r="O39"/>
    </row>
    <row r="40" spans="2:15" ht="12.75" customHeight="1" x14ac:dyDescent="0.2">
      <c r="B40" s="144" t="s">
        <v>327</v>
      </c>
      <c r="C40" s="144" t="s">
        <v>1009</v>
      </c>
      <c r="D40" s="144" t="s">
        <v>278</v>
      </c>
      <c r="E40" s="110">
        <v>313820</v>
      </c>
      <c r="G40" s="147"/>
      <c r="L40"/>
      <c r="M40"/>
      <c r="N40"/>
      <c r="O40"/>
    </row>
    <row r="41" spans="2:15" ht="12.75" customHeight="1" x14ac:dyDescent="0.2">
      <c r="B41" s="144" t="s">
        <v>409</v>
      </c>
      <c r="C41" s="144" t="s">
        <v>1091</v>
      </c>
      <c r="D41" s="144" t="s">
        <v>280</v>
      </c>
      <c r="E41" s="110">
        <v>293067</v>
      </c>
      <c r="G41" s="147"/>
      <c r="L41"/>
      <c r="M41"/>
      <c r="N41"/>
      <c r="O41"/>
    </row>
    <row r="42" spans="2:15" ht="12.75" customHeight="1" x14ac:dyDescent="0.2">
      <c r="B42" s="144" t="s">
        <v>309</v>
      </c>
      <c r="C42" s="144" t="s">
        <v>1023</v>
      </c>
      <c r="D42" s="144" t="s">
        <v>296</v>
      </c>
      <c r="E42" s="110">
        <v>292679</v>
      </c>
      <c r="G42" s="147"/>
      <c r="L42"/>
      <c r="M42"/>
      <c r="N42"/>
      <c r="O42"/>
    </row>
    <row r="43" spans="2:15" ht="12.75" customHeight="1" x14ac:dyDescent="0.2">
      <c r="B43" s="144" t="s">
        <v>354</v>
      </c>
      <c r="C43" s="144" t="s">
        <v>1044</v>
      </c>
      <c r="D43" s="144" t="s">
        <v>280</v>
      </c>
      <c r="E43" s="110">
        <v>280127</v>
      </c>
      <c r="G43" s="147"/>
      <c r="L43"/>
      <c r="M43"/>
      <c r="N43"/>
      <c r="O43"/>
    </row>
    <row r="44" spans="2:15" ht="12.75" customHeight="1" x14ac:dyDescent="0.2">
      <c r="B44" s="144" t="s">
        <v>338</v>
      </c>
      <c r="C44" s="144" t="s">
        <v>1018</v>
      </c>
      <c r="D44" s="144" t="s">
        <v>278</v>
      </c>
      <c r="E44" s="110">
        <v>277283</v>
      </c>
      <c r="G44" s="147"/>
      <c r="L44"/>
      <c r="M44"/>
      <c r="N44"/>
      <c r="O44"/>
    </row>
    <row r="45" spans="2:15" ht="12.75" customHeight="1" x14ac:dyDescent="0.2">
      <c r="B45" s="144" t="s">
        <v>344</v>
      </c>
      <c r="C45" s="144" t="s">
        <v>1035</v>
      </c>
      <c r="D45" s="144" t="s">
        <v>280</v>
      </c>
      <c r="E45" s="110">
        <v>275302</v>
      </c>
      <c r="G45" s="147"/>
      <c r="L45"/>
      <c r="M45"/>
      <c r="N45"/>
      <c r="O45"/>
    </row>
    <row r="46" spans="2:15" ht="12.75" customHeight="1" x14ac:dyDescent="0.2">
      <c r="B46" s="144" t="s">
        <v>1404</v>
      </c>
      <c r="C46" s="144" t="s">
        <v>1405</v>
      </c>
      <c r="D46" s="144" t="s">
        <v>296</v>
      </c>
      <c r="E46" s="110">
        <v>267061</v>
      </c>
      <c r="G46" s="147"/>
      <c r="L46"/>
      <c r="M46"/>
      <c r="N46"/>
      <c r="O46"/>
    </row>
    <row r="47" spans="2:15" ht="12.75" customHeight="1" x14ac:dyDescent="0.2">
      <c r="B47" s="144" t="s">
        <v>378</v>
      </c>
      <c r="C47" s="144" t="s">
        <v>1048</v>
      </c>
      <c r="D47" s="144" t="s">
        <v>294</v>
      </c>
      <c r="E47" s="110">
        <v>265517</v>
      </c>
      <c r="G47" s="147"/>
      <c r="L47"/>
      <c r="M47"/>
      <c r="N47"/>
      <c r="O47"/>
    </row>
    <row r="48" spans="2:15" ht="12.75" customHeight="1" x14ac:dyDescent="0.2">
      <c r="B48" s="144" t="s">
        <v>343</v>
      </c>
      <c r="C48" s="144" t="s">
        <v>1022</v>
      </c>
      <c r="D48" s="144" t="s">
        <v>324</v>
      </c>
      <c r="E48" s="110">
        <v>250714</v>
      </c>
      <c r="G48" s="147"/>
      <c r="L48"/>
      <c r="M48"/>
      <c r="N48"/>
      <c r="O48"/>
    </row>
    <row r="49" spans="2:15" ht="12.75" customHeight="1" x14ac:dyDescent="0.2">
      <c r="B49" s="144" t="s">
        <v>393</v>
      </c>
      <c r="C49" s="144" t="s">
        <v>1038</v>
      </c>
      <c r="D49" s="144" t="s">
        <v>280</v>
      </c>
      <c r="E49" s="110">
        <v>249326</v>
      </c>
      <c r="G49" s="147"/>
      <c r="L49"/>
      <c r="M49"/>
      <c r="N49"/>
      <c r="O49"/>
    </row>
    <row r="50" spans="2:15" ht="12.75" customHeight="1" x14ac:dyDescent="0.2">
      <c r="B50" s="144" t="s">
        <v>342</v>
      </c>
      <c r="C50" s="144" t="s">
        <v>1049</v>
      </c>
      <c r="D50" s="144" t="s">
        <v>280</v>
      </c>
      <c r="E50" s="110">
        <v>245823</v>
      </c>
      <c r="G50" s="147"/>
      <c r="L50"/>
      <c r="M50"/>
      <c r="N50"/>
      <c r="O50"/>
    </row>
    <row r="51" spans="2:15" ht="12.75" customHeight="1" x14ac:dyDescent="0.2">
      <c r="B51" s="144" t="s">
        <v>373</v>
      </c>
      <c r="C51" s="144" t="s">
        <v>1080</v>
      </c>
      <c r="D51" s="144" t="s">
        <v>278</v>
      </c>
      <c r="E51" s="110">
        <v>245122</v>
      </c>
      <c r="G51" s="147"/>
      <c r="L51"/>
      <c r="M51"/>
      <c r="N51"/>
      <c r="O51"/>
    </row>
    <row r="52" spans="2:15" ht="12.75" customHeight="1" x14ac:dyDescent="0.2">
      <c r="B52" s="144" t="s">
        <v>455</v>
      </c>
      <c r="C52" s="144" t="s">
        <v>1034</v>
      </c>
      <c r="D52" s="144" t="s">
        <v>311</v>
      </c>
      <c r="E52" s="110">
        <v>244752</v>
      </c>
      <c r="G52" s="147"/>
      <c r="L52"/>
      <c r="M52"/>
      <c r="N52"/>
      <c r="O52"/>
    </row>
    <row r="53" spans="2:15" ht="12.75" customHeight="1" x14ac:dyDescent="0.2">
      <c r="B53" s="144" t="s">
        <v>407</v>
      </c>
      <c r="C53" s="144" t="s">
        <v>1132</v>
      </c>
      <c r="D53" s="144" t="s">
        <v>303</v>
      </c>
      <c r="E53" s="110">
        <v>239395</v>
      </c>
      <c r="G53" s="147"/>
      <c r="L53"/>
      <c r="M53"/>
      <c r="N53"/>
      <c r="O53"/>
    </row>
    <row r="54" spans="2:15" s="166" customFormat="1" ht="13.8" x14ac:dyDescent="0.2">
      <c r="B54" s="144" t="s">
        <v>380</v>
      </c>
      <c r="C54" s="144" t="s">
        <v>1051</v>
      </c>
      <c r="D54" s="144" t="s">
        <v>294</v>
      </c>
      <c r="E54" s="110">
        <v>237734</v>
      </c>
      <c r="L54"/>
      <c r="M54"/>
      <c r="N54"/>
      <c r="O54"/>
    </row>
    <row r="55" spans="2:15" ht="25.5" customHeight="1" x14ac:dyDescent="0.2">
      <c r="B55" s="144" t="s">
        <v>1770</v>
      </c>
      <c r="C55" s="144" t="s">
        <v>1771</v>
      </c>
      <c r="D55" s="144" t="s">
        <v>296</v>
      </c>
      <c r="E55" s="110">
        <v>235510</v>
      </c>
      <c r="L55"/>
      <c r="M55"/>
      <c r="N55"/>
      <c r="O55"/>
    </row>
    <row r="56" spans="2:15" ht="12.75" customHeight="1" x14ac:dyDescent="0.2">
      <c r="B56" s="144" t="s">
        <v>341</v>
      </c>
      <c r="C56" s="144" t="s">
        <v>1060</v>
      </c>
      <c r="D56" s="144" t="s">
        <v>296</v>
      </c>
      <c r="E56" s="110">
        <v>233833</v>
      </c>
      <c r="L56"/>
      <c r="M56"/>
      <c r="N56"/>
      <c r="O56"/>
    </row>
    <row r="57" spans="2:15" ht="12.75" customHeight="1" x14ac:dyDescent="0.2">
      <c r="B57" s="144" t="s">
        <v>348</v>
      </c>
      <c r="C57" s="144" t="s">
        <v>1098</v>
      </c>
      <c r="D57" s="144" t="s">
        <v>336</v>
      </c>
      <c r="E57" s="110">
        <v>233494</v>
      </c>
      <c r="L57"/>
      <c r="M57"/>
      <c r="N57"/>
      <c r="O57"/>
    </row>
    <row r="58" spans="2:15" ht="12.75" customHeight="1" x14ac:dyDescent="0.2">
      <c r="B58" s="144" t="s">
        <v>365</v>
      </c>
      <c r="C58" s="144" t="s">
        <v>1039</v>
      </c>
      <c r="D58" s="144" t="s">
        <v>311</v>
      </c>
      <c r="E58" s="110">
        <v>230686</v>
      </c>
      <c r="L58"/>
      <c r="M58"/>
      <c r="N58"/>
      <c r="O58"/>
    </row>
    <row r="59" spans="2:15" ht="12.75" customHeight="1" x14ac:dyDescent="0.2">
      <c r="B59" s="144" t="s">
        <v>317</v>
      </c>
      <c r="C59" s="144" t="s">
        <v>1012</v>
      </c>
      <c r="D59" s="144" t="s">
        <v>294</v>
      </c>
      <c r="E59" s="110">
        <v>226580</v>
      </c>
      <c r="L59"/>
      <c r="M59"/>
      <c r="N59"/>
      <c r="O59"/>
    </row>
    <row r="60" spans="2:15" ht="12.75" customHeight="1" x14ac:dyDescent="0.2">
      <c r="B60" s="144" t="s">
        <v>355</v>
      </c>
      <c r="C60" s="144" t="s">
        <v>1053</v>
      </c>
      <c r="D60" s="144" t="s">
        <v>356</v>
      </c>
      <c r="E60" s="110">
        <v>224083</v>
      </c>
      <c r="L60"/>
      <c r="M60"/>
      <c r="N60"/>
      <c r="O60"/>
    </row>
    <row r="61" spans="2:15" ht="12.75" customHeight="1" x14ac:dyDescent="0.2">
      <c r="B61" s="144" t="s">
        <v>363</v>
      </c>
      <c r="C61" s="144" t="s">
        <v>1026</v>
      </c>
      <c r="D61" s="144" t="s">
        <v>284</v>
      </c>
      <c r="E61" s="110">
        <v>221786</v>
      </c>
      <c r="L61"/>
      <c r="M61"/>
      <c r="N61"/>
      <c r="O61"/>
    </row>
    <row r="62" spans="2:15" ht="12.75" customHeight="1" x14ac:dyDescent="0.2">
      <c r="B62" s="144" t="s">
        <v>361</v>
      </c>
      <c r="C62" s="144" t="s">
        <v>1028</v>
      </c>
      <c r="D62" s="144" t="s">
        <v>284</v>
      </c>
      <c r="E62" s="110">
        <v>221088</v>
      </c>
      <c r="L62"/>
      <c r="M62"/>
      <c r="N62"/>
      <c r="O62"/>
    </row>
    <row r="63" spans="2:15" ht="12.75" customHeight="1" x14ac:dyDescent="0.2">
      <c r="B63" s="144" t="s">
        <v>396</v>
      </c>
      <c r="C63" s="144" t="s">
        <v>1160</v>
      </c>
      <c r="D63" s="144" t="s">
        <v>356</v>
      </c>
      <c r="E63" s="110">
        <v>218248</v>
      </c>
      <c r="L63"/>
      <c r="M63"/>
      <c r="N63"/>
      <c r="O63"/>
    </row>
    <row r="64" spans="2:15" ht="12.75" customHeight="1" x14ac:dyDescent="0.2">
      <c r="B64" s="144" t="s">
        <v>347</v>
      </c>
      <c r="C64" s="144" t="s">
        <v>1047</v>
      </c>
      <c r="D64" s="144" t="s">
        <v>278</v>
      </c>
      <c r="E64" s="110">
        <v>215544</v>
      </c>
      <c r="L64"/>
      <c r="M64"/>
      <c r="N64"/>
      <c r="O64"/>
    </row>
    <row r="65" spans="2:15" ht="12.75" customHeight="1" x14ac:dyDescent="0.2">
      <c r="B65" s="144" t="s">
        <v>484</v>
      </c>
      <c r="C65" s="144" t="s">
        <v>1074</v>
      </c>
      <c r="D65" s="144" t="s">
        <v>278</v>
      </c>
      <c r="E65" s="110">
        <v>214613</v>
      </c>
      <c r="L65"/>
      <c r="M65"/>
      <c r="N65"/>
      <c r="O65"/>
    </row>
    <row r="66" spans="2:15" ht="12.75" customHeight="1" x14ac:dyDescent="0.2">
      <c r="B66" s="144" t="s">
        <v>346</v>
      </c>
      <c r="C66" s="144" t="s">
        <v>1058</v>
      </c>
      <c r="D66" s="144" t="s">
        <v>278</v>
      </c>
      <c r="E66" s="110">
        <v>208880</v>
      </c>
      <c r="N66"/>
      <c r="O66"/>
    </row>
    <row r="67" spans="2:15" ht="12.75" customHeight="1" x14ac:dyDescent="0.2">
      <c r="B67" s="144" t="s">
        <v>394</v>
      </c>
      <c r="C67" s="144" t="s">
        <v>1025</v>
      </c>
      <c r="D67" s="144" t="s">
        <v>395</v>
      </c>
      <c r="E67" s="110">
        <v>208557</v>
      </c>
      <c r="L67"/>
      <c r="M67"/>
      <c r="N67"/>
      <c r="O67"/>
    </row>
    <row r="68" spans="2:15" ht="12.75" customHeight="1" x14ac:dyDescent="0.2">
      <c r="B68" s="144" t="s">
        <v>328</v>
      </c>
      <c r="C68" s="144" t="s">
        <v>1030</v>
      </c>
      <c r="D68" s="144" t="s">
        <v>329</v>
      </c>
      <c r="E68" s="110">
        <v>207793</v>
      </c>
      <c r="L68"/>
      <c r="M68"/>
      <c r="N68"/>
      <c r="O68"/>
    </row>
    <row r="69" spans="2:15" ht="12.75" customHeight="1" x14ac:dyDescent="0.2">
      <c r="B69" s="144" t="s">
        <v>383</v>
      </c>
      <c r="C69" s="144" t="s">
        <v>1268</v>
      </c>
      <c r="D69" s="144" t="s">
        <v>384</v>
      </c>
      <c r="E69" s="110">
        <v>205621</v>
      </c>
      <c r="L69"/>
      <c r="M69"/>
      <c r="N69"/>
      <c r="O69"/>
    </row>
    <row r="70" spans="2:15" ht="12.75" customHeight="1" x14ac:dyDescent="0.2">
      <c r="B70" s="144" t="s">
        <v>306</v>
      </c>
      <c r="C70" s="144" t="s">
        <v>1004</v>
      </c>
      <c r="D70" s="144" t="s">
        <v>296</v>
      </c>
      <c r="E70" s="110">
        <v>204156</v>
      </c>
      <c r="L70"/>
      <c r="M70"/>
      <c r="N70"/>
      <c r="O70"/>
    </row>
    <row r="71" spans="2:15" ht="12.75" customHeight="1" x14ac:dyDescent="0.2">
      <c r="B71" s="144" t="s">
        <v>414</v>
      </c>
      <c r="C71" s="144" t="s">
        <v>1165</v>
      </c>
      <c r="D71" s="144" t="s">
        <v>294</v>
      </c>
      <c r="E71" s="110">
        <v>203954</v>
      </c>
      <c r="L71"/>
      <c r="M71"/>
      <c r="N71"/>
      <c r="O71"/>
    </row>
    <row r="72" spans="2:15" ht="12.75" customHeight="1" x14ac:dyDescent="0.2">
      <c r="B72" s="144" t="s">
        <v>401</v>
      </c>
      <c r="C72" s="144" t="s">
        <v>1083</v>
      </c>
      <c r="D72" s="144" t="s">
        <v>351</v>
      </c>
      <c r="E72" s="110">
        <v>203220</v>
      </c>
      <c r="L72"/>
      <c r="M72"/>
      <c r="N72"/>
      <c r="O72"/>
    </row>
    <row r="73" spans="2:15" ht="12.75" customHeight="1" x14ac:dyDescent="0.2">
      <c r="B73" s="144" t="s">
        <v>376</v>
      </c>
      <c r="C73" s="144" t="s">
        <v>1142</v>
      </c>
      <c r="D73" s="144" t="s">
        <v>278</v>
      </c>
      <c r="E73" s="110">
        <v>202326</v>
      </c>
      <c r="L73"/>
      <c r="M73"/>
      <c r="N73"/>
      <c r="O73"/>
    </row>
    <row r="74" spans="2:15" ht="12.75" customHeight="1" x14ac:dyDescent="0.2">
      <c r="B74" s="144" t="s">
        <v>400</v>
      </c>
      <c r="C74" s="144" t="s">
        <v>1107</v>
      </c>
      <c r="D74" s="144" t="s">
        <v>278</v>
      </c>
      <c r="E74" s="110">
        <v>201202</v>
      </c>
    </row>
    <row r="75" spans="2:15" ht="12.75" customHeight="1" x14ac:dyDescent="0.2">
      <c r="B75" s="144" t="s">
        <v>332</v>
      </c>
      <c r="C75" s="144" t="s">
        <v>1088</v>
      </c>
      <c r="D75" s="144" t="s">
        <v>280</v>
      </c>
      <c r="E75" s="110">
        <v>196149</v>
      </c>
    </row>
    <row r="76" spans="2:15" ht="12.75" customHeight="1" x14ac:dyDescent="0.2">
      <c r="B76" s="144" t="s">
        <v>385</v>
      </c>
      <c r="C76" s="144" t="s">
        <v>1075</v>
      </c>
      <c r="D76" s="144" t="s">
        <v>296</v>
      </c>
      <c r="E76" s="110">
        <v>192983</v>
      </c>
    </row>
    <row r="77" spans="2:15" ht="12.75" customHeight="1" x14ac:dyDescent="0.2">
      <c r="B77" s="144" t="s">
        <v>364</v>
      </c>
      <c r="C77" s="144" t="s">
        <v>1037</v>
      </c>
      <c r="D77" s="144" t="s">
        <v>356</v>
      </c>
      <c r="E77" s="110">
        <v>189520</v>
      </c>
    </row>
    <row r="78" spans="2:15" ht="12.75" customHeight="1" x14ac:dyDescent="0.2">
      <c r="B78" s="144" t="s">
        <v>399</v>
      </c>
      <c r="C78" s="144" t="s">
        <v>1129</v>
      </c>
      <c r="D78" s="144" t="s">
        <v>320</v>
      </c>
      <c r="E78" s="110">
        <v>188794</v>
      </c>
    </row>
    <row r="79" spans="2:15" ht="12.75" customHeight="1" x14ac:dyDescent="0.2">
      <c r="B79" s="144" t="s">
        <v>339</v>
      </c>
      <c r="C79" s="144" t="s">
        <v>1046</v>
      </c>
      <c r="D79" s="144" t="s">
        <v>296</v>
      </c>
      <c r="E79" s="110">
        <v>187023</v>
      </c>
    </row>
    <row r="80" spans="2:15" ht="12.75" customHeight="1" x14ac:dyDescent="0.2">
      <c r="B80" s="144" t="s">
        <v>404</v>
      </c>
      <c r="C80" s="144" t="s">
        <v>1082</v>
      </c>
      <c r="D80" s="144" t="s">
        <v>329</v>
      </c>
      <c r="E80" s="110">
        <v>185412</v>
      </c>
    </row>
    <row r="81" spans="2:5" ht="12.75" customHeight="1" x14ac:dyDescent="0.2">
      <c r="B81" s="144" t="s">
        <v>377</v>
      </c>
      <c r="C81" s="144" t="s">
        <v>1065</v>
      </c>
      <c r="D81" s="144" t="s">
        <v>320</v>
      </c>
      <c r="E81" s="110">
        <v>184458</v>
      </c>
    </row>
    <row r="82" spans="2:5" ht="12.75" customHeight="1" x14ac:dyDescent="0.2">
      <c r="B82" s="144" t="s">
        <v>379</v>
      </c>
      <c r="C82" s="144" t="s">
        <v>1089</v>
      </c>
      <c r="D82" s="144" t="s">
        <v>278</v>
      </c>
      <c r="E82" s="110">
        <v>182329</v>
      </c>
    </row>
    <row r="83" spans="2:5" ht="12.75" customHeight="1" x14ac:dyDescent="0.2">
      <c r="B83" s="144" t="s">
        <v>319</v>
      </c>
      <c r="C83" s="144" t="s">
        <v>1006</v>
      </c>
      <c r="D83" s="144" t="s">
        <v>320</v>
      </c>
      <c r="E83" s="110">
        <v>181390</v>
      </c>
    </row>
    <row r="84" spans="2:5" ht="12.75" customHeight="1" x14ac:dyDescent="0.2">
      <c r="B84" s="144" t="s">
        <v>410</v>
      </c>
      <c r="C84" s="144" t="s">
        <v>1213</v>
      </c>
      <c r="D84" s="144" t="s">
        <v>320</v>
      </c>
      <c r="E84" s="110">
        <v>180554</v>
      </c>
    </row>
    <row r="85" spans="2:5" ht="12.75" customHeight="1" x14ac:dyDescent="0.2">
      <c r="B85" s="144" t="s">
        <v>1772</v>
      </c>
      <c r="C85" s="144" t="s">
        <v>1773</v>
      </c>
      <c r="D85" s="144" t="s">
        <v>336</v>
      </c>
      <c r="E85" s="110">
        <v>177899</v>
      </c>
    </row>
    <row r="86" spans="2:5" ht="12.75" customHeight="1" x14ac:dyDescent="0.2">
      <c r="B86" s="144" t="s">
        <v>533</v>
      </c>
      <c r="C86" s="144" t="s">
        <v>1185</v>
      </c>
      <c r="D86" s="144" t="s">
        <v>320</v>
      </c>
      <c r="E86" s="110">
        <v>177775</v>
      </c>
    </row>
    <row r="87" spans="2:5" ht="12.75" customHeight="1" x14ac:dyDescent="0.2">
      <c r="B87" s="144" t="s">
        <v>371</v>
      </c>
      <c r="C87" s="144" t="s">
        <v>1067</v>
      </c>
      <c r="D87" s="144" t="s">
        <v>296</v>
      </c>
      <c r="E87" s="110">
        <v>177590</v>
      </c>
    </row>
    <row r="88" spans="2:5" ht="12.75" customHeight="1" x14ac:dyDescent="0.2">
      <c r="B88" s="144" t="s">
        <v>390</v>
      </c>
      <c r="C88" s="144" t="s">
        <v>1774</v>
      </c>
      <c r="D88" s="144" t="s">
        <v>311</v>
      </c>
      <c r="E88" s="110">
        <v>177338</v>
      </c>
    </row>
    <row r="89" spans="2:5" ht="12.75" customHeight="1" x14ac:dyDescent="0.2">
      <c r="B89" s="144" t="s">
        <v>388</v>
      </c>
      <c r="C89" s="144" t="s">
        <v>1095</v>
      </c>
      <c r="D89" s="144" t="s">
        <v>358</v>
      </c>
      <c r="E89" s="110">
        <v>176017</v>
      </c>
    </row>
    <row r="90" spans="2:5" ht="12.75" customHeight="1" x14ac:dyDescent="0.2">
      <c r="B90" s="144" t="s">
        <v>457</v>
      </c>
      <c r="C90" s="144" t="s">
        <v>1052</v>
      </c>
      <c r="D90" s="144" t="s">
        <v>336</v>
      </c>
      <c r="E90" s="110">
        <v>175835</v>
      </c>
    </row>
    <row r="91" spans="2:5" ht="12.75" customHeight="1" x14ac:dyDescent="0.2">
      <c r="B91" s="144" t="s">
        <v>387</v>
      </c>
      <c r="C91" s="144" t="s">
        <v>1056</v>
      </c>
      <c r="D91" s="144" t="s">
        <v>278</v>
      </c>
      <c r="E91" s="110">
        <v>174387</v>
      </c>
    </row>
    <row r="92" spans="2:5" ht="12.75" customHeight="1" x14ac:dyDescent="0.2">
      <c r="B92" s="144" t="s">
        <v>389</v>
      </c>
      <c r="C92" s="144" t="s">
        <v>1070</v>
      </c>
      <c r="D92" s="144" t="s">
        <v>296</v>
      </c>
      <c r="E92" s="110">
        <v>173606</v>
      </c>
    </row>
    <row r="93" spans="2:5" ht="12.75" customHeight="1" x14ac:dyDescent="0.2">
      <c r="B93" s="144" t="s">
        <v>323</v>
      </c>
      <c r="C93" s="144" t="s">
        <v>1015</v>
      </c>
      <c r="D93" s="144" t="s">
        <v>324</v>
      </c>
      <c r="E93" s="110">
        <v>173113</v>
      </c>
    </row>
    <row r="94" spans="2:5" ht="12.75" customHeight="1" x14ac:dyDescent="0.2">
      <c r="B94" s="144" t="s">
        <v>443</v>
      </c>
      <c r="C94" s="144" t="s">
        <v>1086</v>
      </c>
      <c r="D94" s="144" t="s">
        <v>303</v>
      </c>
      <c r="E94" s="110">
        <v>171195</v>
      </c>
    </row>
    <row r="95" spans="2:5" ht="12.75" customHeight="1" x14ac:dyDescent="0.2">
      <c r="B95" s="144" t="s">
        <v>411</v>
      </c>
      <c r="C95" s="144" t="s">
        <v>1237</v>
      </c>
      <c r="D95" s="144" t="s">
        <v>278</v>
      </c>
      <c r="E95" s="110">
        <v>170473</v>
      </c>
    </row>
    <row r="96" spans="2:5" ht="12.75" customHeight="1" x14ac:dyDescent="0.2">
      <c r="B96" s="144" t="s">
        <v>398</v>
      </c>
      <c r="C96" s="144" t="s">
        <v>1068</v>
      </c>
      <c r="D96" s="144" t="s">
        <v>296</v>
      </c>
      <c r="E96" s="110">
        <v>166362</v>
      </c>
    </row>
    <row r="97" spans="2:5" ht="12.75" customHeight="1" x14ac:dyDescent="0.2">
      <c r="B97" s="144" t="s">
        <v>433</v>
      </c>
      <c r="C97" s="144" t="s">
        <v>1122</v>
      </c>
      <c r="D97" s="144" t="s">
        <v>311</v>
      </c>
      <c r="E97" s="110">
        <v>165525</v>
      </c>
    </row>
    <row r="98" spans="2:5" ht="12.75" customHeight="1" x14ac:dyDescent="0.2">
      <c r="B98" s="144" t="s">
        <v>412</v>
      </c>
      <c r="C98" s="144" t="s">
        <v>1096</v>
      </c>
      <c r="D98" s="144" t="s">
        <v>278</v>
      </c>
      <c r="E98" s="110">
        <v>165251</v>
      </c>
    </row>
    <row r="99" spans="2:5" ht="12.75" customHeight="1" x14ac:dyDescent="0.2">
      <c r="B99" s="144" t="s">
        <v>485</v>
      </c>
      <c r="C99" s="144" t="s">
        <v>1126</v>
      </c>
      <c r="D99" s="144" t="s">
        <v>280</v>
      </c>
      <c r="E99" s="110">
        <v>161248</v>
      </c>
    </row>
    <row r="100" spans="2:5" ht="12.75" customHeight="1" x14ac:dyDescent="0.2">
      <c r="B100" s="144" t="s">
        <v>422</v>
      </c>
      <c r="C100" s="144" t="s">
        <v>1121</v>
      </c>
      <c r="D100" s="144" t="s">
        <v>423</v>
      </c>
      <c r="E100" s="110">
        <v>158103</v>
      </c>
    </row>
    <row r="101" spans="2:5" ht="12.75" customHeight="1" x14ac:dyDescent="0.2">
      <c r="B101" s="144" t="s">
        <v>357</v>
      </c>
      <c r="C101" s="144" t="s">
        <v>1135</v>
      </c>
      <c r="D101" s="144" t="s">
        <v>358</v>
      </c>
      <c r="E101" s="110">
        <v>157942</v>
      </c>
    </row>
    <row r="102" spans="2:5" ht="12.75" customHeight="1" x14ac:dyDescent="0.2">
      <c r="B102" s="144" t="s">
        <v>438</v>
      </c>
      <c r="C102" s="144" t="s">
        <v>1197</v>
      </c>
      <c r="D102" s="144" t="s">
        <v>311</v>
      </c>
      <c r="E102" s="110">
        <v>157624</v>
      </c>
    </row>
    <row r="103" spans="2:5" ht="12.75" customHeight="1" x14ac:dyDescent="0.2">
      <c r="B103" s="144" t="s">
        <v>483</v>
      </c>
      <c r="C103" s="144" t="s">
        <v>1170</v>
      </c>
      <c r="D103" s="144" t="s">
        <v>303</v>
      </c>
      <c r="E103" s="110">
        <v>156985</v>
      </c>
    </row>
    <row r="104" spans="2:5" ht="12.75" customHeight="1" x14ac:dyDescent="0.2">
      <c r="B104" s="144" t="s">
        <v>405</v>
      </c>
      <c r="C104" s="144" t="s">
        <v>1117</v>
      </c>
      <c r="D104" s="144" t="s">
        <v>278</v>
      </c>
      <c r="E104" s="110">
        <v>156984</v>
      </c>
    </row>
    <row r="105" spans="2:5" ht="12.75" customHeight="1" x14ac:dyDescent="0.2">
      <c r="B105" s="144" t="s">
        <v>370</v>
      </c>
      <c r="C105" s="144" t="s">
        <v>1069</v>
      </c>
      <c r="D105" s="144" t="s">
        <v>351</v>
      </c>
      <c r="E105" s="110">
        <v>154561</v>
      </c>
    </row>
    <row r="106" spans="2:5" ht="12.75" customHeight="1" x14ac:dyDescent="0.2">
      <c r="B106" s="144" t="s">
        <v>359</v>
      </c>
      <c r="C106" s="144" t="s">
        <v>1050</v>
      </c>
      <c r="D106" s="144" t="s">
        <v>360</v>
      </c>
      <c r="E106" s="110">
        <v>154531</v>
      </c>
    </row>
    <row r="107" spans="2:5" ht="12.75" customHeight="1" x14ac:dyDescent="0.2">
      <c r="B107" s="144" t="s">
        <v>375</v>
      </c>
      <c r="C107" s="144" t="s">
        <v>1042</v>
      </c>
      <c r="D107" s="144" t="s">
        <v>284</v>
      </c>
      <c r="E107" s="110">
        <v>153658</v>
      </c>
    </row>
    <row r="108" spans="2:5" ht="12.75" customHeight="1" x14ac:dyDescent="0.2">
      <c r="B108" s="144" t="s">
        <v>353</v>
      </c>
      <c r="C108" s="144" t="s">
        <v>1073</v>
      </c>
      <c r="D108" s="144" t="s">
        <v>296</v>
      </c>
      <c r="E108" s="110">
        <v>153438</v>
      </c>
    </row>
    <row r="109" spans="2:5" ht="12.75" customHeight="1" x14ac:dyDescent="0.2">
      <c r="B109" s="144" t="s">
        <v>397</v>
      </c>
      <c r="C109" s="144" t="s">
        <v>1101</v>
      </c>
      <c r="D109" s="144" t="s">
        <v>278</v>
      </c>
      <c r="E109" s="110">
        <v>152994</v>
      </c>
    </row>
    <row r="110" spans="2:5" ht="12.75" customHeight="1" x14ac:dyDescent="0.2">
      <c r="B110" s="144" t="s">
        <v>381</v>
      </c>
      <c r="C110" s="144" t="s">
        <v>1045</v>
      </c>
      <c r="D110" s="144" t="s">
        <v>296</v>
      </c>
      <c r="E110" s="110">
        <v>152041</v>
      </c>
    </row>
    <row r="111" spans="2:5" ht="12.75" customHeight="1" x14ac:dyDescent="0.2">
      <c r="B111" s="144" t="s">
        <v>478</v>
      </c>
      <c r="C111" s="144" t="s">
        <v>1116</v>
      </c>
      <c r="D111" s="144" t="s">
        <v>284</v>
      </c>
      <c r="E111" s="110">
        <v>151477</v>
      </c>
    </row>
    <row r="112" spans="2:5" ht="12.75" customHeight="1" x14ac:dyDescent="0.2">
      <c r="B112" s="144" t="s">
        <v>488</v>
      </c>
      <c r="C112" s="144" t="s">
        <v>1212</v>
      </c>
      <c r="D112" s="144" t="s">
        <v>278</v>
      </c>
      <c r="E112" s="110">
        <v>149765</v>
      </c>
    </row>
    <row r="113" spans="2:5" ht="12.75" customHeight="1" x14ac:dyDescent="0.2">
      <c r="B113" s="144" t="s">
        <v>435</v>
      </c>
      <c r="C113" s="144" t="s">
        <v>1208</v>
      </c>
      <c r="D113" s="144" t="s">
        <v>356</v>
      </c>
      <c r="E113" s="110">
        <v>146800</v>
      </c>
    </row>
    <row r="114" spans="2:5" ht="12.75" customHeight="1" x14ac:dyDescent="0.2">
      <c r="B114" s="144" t="s">
        <v>487</v>
      </c>
      <c r="C114" s="144" t="s">
        <v>1172</v>
      </c>
      <c r="D114" s="144" t="s">
        <v>351</v>
      </c>
      <c r="E114" s="110">
        <v>144761</v>
      </c>
    </row>
    <row r="115" spans="2:5" ht="12.75" customHeight="1" x14ac:dyDescent="0.2">
      <c r="B115" s="144" t="s">
        <v>1775</v>
      </c>
      <c r="C115" s="144" t="s">
        <v>1776</v>
      </c>
      <c r="D115" s="144" t="s">
        <v>296</v>
      </c>
      <c r="E115" s="110">
        <v>144758</v>
      </c>
    </row>
    <row r="116" spans="2:5" ht="12.75" customHeight="1" x14ac:dyDescent="0.2">
      <c r="B116" s="144" t="s">
        <v>441</v>
      </c>
      <c r="C116" s="144" t="s">
        <v>1137</v>
      </c>
      <c r="D116" s="144" t="s">
        <v>356</v>
      </c>
      <c r="E116" s="110">
        <v>144637</v>
      </c>
    </row>
    <row r="117" spans="2:5" ht="12.75" customHeight="1" x14ac:dyDescent="0.2">
      <c r="B117" s="144" t="s">
        <v>442</v>
      </c>
      <c r="C117" s="144" t="s">
        <v>1174</v>
      </c>
      <c r="D117" s="144" t="s">
        <v>278</v>
      </c>
      <c r="E117" s="110">
        <v>144041</v>
      </c>
    </row>
    <row r="118" spans="2:5" ht="12.75" customHeight="1" x14ac:dyDescent="0.2">
      <c r="B118" s="144" t="s">
        <v>1539</v>
      </c>
      <c r="C118" s="144" t="s">
        <v>1540</v>
      </c>
      <c r="D118" s="144" t="s">
        <v>284</v>
      </c>
      <c r="E118" s="110">
        <v>144001</v>
      </c>
    </row>
    <row r="119" spans="2:5" ht="12.75" customHeight="1" x14ac:dyDescent="0.2">
      <c r="B119" s="144" t="s">
        <v>420</v>
      </c>
      <c r="C119" s="144" t="s">
        <v>1109</v>
      </c>
      <c r="D119" s="144" t="s">
        <v>320</v>
      </c>
      <c r="E119" s="110">
        <v>143327</v>
      </c>
    </row>
    <row r="120" spans="2:5" ht="12.75" customHeight="1" x14ac:dyDescent="0.2">
      <c r="B120" s="144" t="s">
        <v>350</v>
      </c>
      <c r="C120" s="144" t="s">
        <v>1077</v>
      </c>
      <c r="D120" s="144" t="s">
        <v>351</v>
      </c>
      <c r="E120" s="110">
        <v>141796</v>
      </c>
    </row>
    <row r="121" spans="2:5" ht="12.75" customHeight="1" x14ac:dyDescent="0.2">
      <c r="B121" s="144" t="s">
        <v>424</v>
      </c>
      <c r="C121" s="144" t="s">
        <v>1168</v>
      </c>
      <c r="D121" s="144" t="s">
        <v>278</v>
      </c>
      <c r="E121" s="110">
        <v>141089</v>
      </c>
    </row>
    <row r="122" spans="2:5" ht="12.75" customHeight="1" x14ac:dyDescent="0.2">
      <c r="B122" s="144" t="s">
        <v>476</v>
      </c>
      <c r="C122" s="144" t="s">
        <v>1141</v>
      </c>
      <c r="D122" s="144" t="s">
        <v>351</v>
      </c>
      <c r="E122" s="110">
        <v>140631</v>
      </c>
    </row>
    <row r="123" spans="2:5" ht="12.75" customHeight="1" x14ac:dyDescent="0.2">
      <c r="B123" s="144" t="s">
        <v>470</v>
      </c>
      <c r="C123" s="144" t="s">
        <v>1777</v>
      </c>
      <c r="D123" s="144" t="s">
        <v>360</v>
      </c>
      <c r="E123" s="110">
        <v>138495</v>
      </c>
    </row>
    <row r="124" spans="2:5" ht="12.75" customHeight="1" x14ac:dyDescent="0.2">
      <c r="B124" s="144" t="s">
        <v>521</v>
      </c>
      <c r="C124" s="144" t="s">
        <v>1195</v>
      </c>
      <c r="D124" s="144" t="s">
        <v>280</v>
      </c>
      <c r="E124" s="110">
        <v>136871</v>
      </c>
    </row>
    <row r="125" spans="2:5" ht="12.75" customHeight="1" x14ac:dyDescent="0.2">
      <c r="B125" s="144" t="s">
        <v>447</v>
      </c>
      <c r="C125" s="144" t="s">
        <v>1085</v>
      </c>
      <c r="D125" s="144" t="s">
        <v>294</v>
      </c>
      <c r="E125" s="110">
        <v>135757</v>
      </c>
    </row>
    <row r="126" spans="2:5" ht="12.75" customHeight="1" x14ac:dyDescent="0.2">
      <c r="B126" s="144" t="s">
        <v>418</v>
      </c>
      <c r="C126" s="144" t="s">
        <v>1778</v>
      </c>
      <c r="D126" s="144" t="s">
        <v>311</v>
      </c>
      <c r="E126" s="110">
        <v>134618</v>
      </c>
    </row>
    <row r="127" spans="2:5" ht="12.75" customHeight="1" x14ac:dyDescent="0.2">
      <c r="B127" s="144" t="s">
        <v>500</v>
      </c>
      <c r="C127" s="144" t="s">
        <v>1779</v>
      </c>
      <c r="D127" s="144" t="s">
        <v>360</v>
      </c>
      <c r="E127" s="110">
        <v>134568</v>
      </c>
    </row>
    <row r="128" spans="2:5" ht="12.75" customHeight="1" x14ac:dyDescent="0.2">
      <c r="B128" s="144" t="s">
        <v>468</v>
      </c>
      <c r="C128" s="144" t="s">
        <v>1127</v>
      </c>
      <c r="D128" s="144" t="s">
        <v>280</v>
      </c>
      <c r="E128" s="110">
        <v>134314</v>
      </c>
    </row>
    <row r="129" spans="2:5" ht="12.75" customHeight="1" x14ac:dyDescent="0.2">
      <c r="B129" s="144" t="s">
        <v>419</v>
      </c>
      <c r="C129" s="144" t="s">
        <v>1055</v>
      </c>
      <c r="D129" s="144" t="s">
        <v>284</v>
      </c>
      <c r="E129" s="110">
        <v>132379</v>
      </c>
    </row>
    <row r="130" spans="2:5" ht="12.75" customHeight="1" x14ac:dyDescent="0.2">
      <c r="B130" s="144" t="s">
        <v>520</v>
      </c>
      <c r="C130" s="144" t="s">
        <v>1239</v>
      </c>
      <c r="D130" s="144" t="s">
        <v>320</v>
      </c>
      <c r="E130" s="110">
        <v>131639</v>
      </c>
    </row>
    <row r="131" spans="2:5" ht="12.75" customHeight="1" x14ac:dyDescent="0.2">
      <c r="B131" s="144" t="s">
        <v>479</v>
      </c>
      <c r="C131" s="144" t="s">
        <v>1155</v>
      </c>
      <c r="D131" s="144" t="s">
        <v>360</v>
      </c>
      <c r="E131" s="110">
        <v>131435</v>
      </c>
    </row>
    <row r="132" spans="2:5" ht="12.75" customHeight="1" x14ac:dyDescent="0.2">
      <c r="B132" s="144" t="s">
        <v>374</v>
      </c>
      <c r="C132" s="144" t="s">
        <v>1072</v>
      </c>
      <c r="D132" s="144" t="s">
        <v>294</v>
      </c>
      <c r="E132" s="110">
        <v>130713</v>
      </c>
    </row>
    <row r="133" spans="2:5" ht="12.75" customHeight="1" x14ac:dyDescent="0.2">
      <c r="B133" s="144" t="s">
        <v>382</v>
      </c>
      <c r="C133" s="144" t="s">
        <v>1063</v>
      </c>
      <c r="D133" s="144" t="s">
        <v>296</v>
      </c>
      <c r="E133" s="110">
        <v>130041</v>
      </c>
    </row>
    <row r="134" spans="2:5" ht="12.75" customHeight="1" x14ac:dyDescent="0.2">
      <c r="B134" s="144" t="s">
        <v>417</v>
      </c>
      <c r="C134" s="144" t="s">
        <v>1245</v>
      </c>
      <c r="D134" s="144" t="s">
        <v>296</v>
      </c>
      <c r="E134" s="110">
        <v>129241</v>
      </c>
    </row>
    <row r="135" spans="2:5" ht="12.75" customHeight="1" x14ac:dyDescent="0.2">
      <c r="B135" s="144" t="s">
        <v>425</v>
      </c>
      <c r="C135" s="144" t="s">
        <v>1094</v>
      </c>
      <c r="D135" s="144" t="s">
        <v>351</v>
      </c>
      <c r="E135" s="110">
        <v>128149</v>
      </c>
    </row>
    <row r="136" spans="2:5" ht="12.75" customHeight="1" x14ac:dyDescent="0.2">
      <c r="B136" s="144" t="s">
        <v>452</v>
      </c>
      <c r="C136" s="144" t="s">
        <v>1112</v>
      </c>
      <c r="D136" s="144" t="s">
        <v>278</v>
      </c>
      <c r="E136" s="110">
        <v>127476</v>
      </c>
    </row>
    <row r="137" spans="2:5" ht="12.75" customHeight="1" x14ac:dyDescent="0.2">
      <c r="B137" s="144" t="s">
        <v>427</v>
      </c>
      <c r="C137" s="144" t="s">
        <v>1151</v>
      </c>
      <c r="D137" s="144" t="s">
        <v>280</v>
      </c>
      <c r="E137" s="110">
        <v>127346</v>
      </c>
    </row>
    <row r="138" spans="2:5" ht="12.75" customHeight="1" x14ac:dyDescent="0.2">
      <c r="B138" s="144" t="s">
        <v>495</v>
      </c>
      <c r="C138" s="144" t="s">
        <v>1225</v>
      </c>
      <c r="D138" s="144" t="s">
        <v>278</v>
      </c>
      <c r="E138" s="110">
        <v>123977</v>
      </c>
    </row>
    <row r="139" spans="2:5" ht="12.75" customHeight="1" x14ac:dyDescent="0.2">
      <c r="B139" s="144" t="s">
        <v>430</v>
      </c>
      <c r="C139" s="144" t="s">
        <v>1100</v>
      </c>
      <c r="D139" s="144" t="s">
        <v>280</v>
      </c>
      <c r="E139" s="110">
        <v>123405</v>
      </c>
    </row>
    <row r="140" spans="2:5" ht="12.75" customHeight="1" x14ac:dyDescent="0.2">
      <c r="B140" s="144" t="s">
        <v>439</v>
      </c>
      <c r="C140" s="144" t="s">
        <v>1169</v>
      </c>
      <c r="D140" s="144" t="s">
        <v>296</v>
      </c>
      <c r="E140" s="110">
        <v>123307</v>
      </c>
    </row>
    <row r="141" spans="2:5" ht="12.75" customHeight="1" x14ac:dyDescent="0.2">
      <c r="B141" s="144" t="s">
        <v>465</v>
      </c>
      <c r="C141" s="144" t="s">
        <v>1164</v>
      </c>
      <c r="D141" s="144" t="s">
        <v>301</v>
      </c>
      <c r="E141" s="110">
        <v>123300</v>
      </c>
    </row>
    <row r="142" spans="2:5" ht="12.75" customHeight="1" x14ac:dyDescent="0.2">
      <c r="B142" s="144" t="s">
        <v>403</v>
      </c>
      <c r="C142" s="144" t="s">
        <v>1145</v>
      </c>
      <c r="D142" s="144" t="s">
        <v>303</v>
      </c>
      <c r="E142" s="110">
        <v>122465</v>
      </c>
    </row>
    <row r="143" spans="2:5" ht="12.75" customHeight="1" x14ac:dyDescent="0.2">
      <c r="B143" s="144" t="s">
        <v>434</v>
      </c>
      <c r="C143" s="144" t="s">
        <v>1106</v>
      </c>
      <c r="D143" s="144" t="s">
        <v>294</v>
      </c>
      <c r="E143" s="110">
        <v>121848</v>
      </c>
    </row>
    <row r="144" spans="2:5" ht="12.75" customHeight="1" x14ac:dyDescent="0.2">
      <c r="B144" s="144" t="s">
        <v>429</v>
      </c>
      <c r="C144" s="144" t="s">
        <v>1156</v>
      </c>
      <c r="D144" s="144" t="s">
        <v>278</v>
      </c>
      <c r="E144" s="110">
        <v>121740</v>
      </c>
    </row>
    <row r="145" spans="2:5" ht="12.75" customHeight="1" x14ac:dyDescent="0.2">
      <c r="B145" s="144" t="s">
        <v>391</v>
      </c>
      <c r="C145" s="144" t="s">
        <v>1104</v>
      </c>
      <c r="D145" s="144" t="s">
        <v>296</v>
      </c>
      <c r="E145" s="110">
        <v>121491</v>
      </c>
    </row>
    <row r="146" spans="2:5" ht="12.75" customHeight="1" x14ac:dyDescent="0.2">
      <c r="B146" s="144" t="s">
        <v>491</v>
      </c>
      <c r="C146" s="144" t="s">
        <v>1138</v>
      </c>
      <c r="D146" s="144" t="s">
        <v>280</v>
      </c>
      <c r="E146" s="110">
        <v>120932</v>
      </c>
    </row>
    <row r="147" spans="2:5" ht="12.75" customHeight="1" x14ac:dyDescent="0.2">
      <c r="B147" s="144" t="s">
        <v>426</v>
      </c>
      <c r="C147" s="144" t="s">
        <v>1066</v>
      </c>
      <c r="D147" s="144" t="s">
        <v>360</v>
      </c>
      <c r="E147" s="110">
        <v>120777</v>
      </c>
    </row>
    <row r="148" spans="2:5" ht="12.75" customHeight="1" x14ac:dyDescent="0.2">
      <c r="B148" s="144" t="s">
        <v>503</v>
      </c>
      <c r="C148" s="144" t="s">
        <v>1205</v>
      </c>
      <c r="D148" s="144" t="s">
        <v>395</v>
      </c>
      <c r="E148" s="110">
        <v>120462</v>
      </c>
    </row>
    <row r="149" spans="2:5" ht="12.75" customHeight="1" x14ac:dyDescent="0.2">
      <c r="B149" s="144" t="s">
        <v>432</v>
      </c>
      <c r="C149" s="144" t="s">
        <v>1150</v>
      </c>
      <c r="D149" s="144" t="s">
        <v>280</v>
      </c>
      <c r="E149" s="110">
        <v>119545</v>
      </c>
    </row>
    <row r="150" spans="2:5" ht="12.75" customHeight="1" x14ac:dyDescent="0.2">
      <c r="B150" s="144" t="s">
        <v>472</v>
      </c>
      <c r="C150" s="144" t="s">
        <v>1266</v>
      </c>
      <c r="D150" s="144" t="s">
        <v>280</v>
      </c>
      <c r="E150" s="110">
        <v>118431</v>
      </c>
    </row>
    <row r="151" spans="2:5" ht="12.75" customHeight="1" x14ac:dyDescent="0.2">
      <c r="B151" s="144" t="s">
        <v>445</v>
      </c>
      <c r="C151" s="144" t="s">
        <v>1102</v>
      </c>
      <c r="D151" s="144" t="s">
        <v>301</v>
      </c>
      <c r="E151" s="110">
        <v>117521</v>
      </c>
    </row>
    <row r="152" spans="2:5" ht="12.75" customHeight="1" x14ac:dyDescent="0.2">
      <c r="B152" s="144" t="s">
        <v>386</v>
      </c>
      <c r="C152" s="144" t="s">
        <v>1059</v>
      </c>
      <c r="D152" s="144" t="s">
        <v>280</v>
      </c>
      <c r="E152" s="110">
        <v>116491</v>
      </c>
    </row>
    <row r="153" spans="2:5" ht="12.75" customHeight="1" x14ac:dyDescent="0.2">
      <c r="B153" s="144" t="s">
        <v>525</v>
      </c>
      <c r="C153" s="144" t="s">
        <v>1167</v>
      </c>
      <c r="D153" s="144" t="s">
        <v>296</v>
      </c>
      <c r="E153" s="110">
        <v>115868</v>
      </c>
    </row>
    <row r="154" spans="2:5" ht="12.75" customHeight="1" x14ac:dyDescent="0.2">
      <c r="B154" s="144" t="s">
        <v>467</v>
      </c>
      <c r="C154" s="144" t="s">
        <v>1162</v>
      </c>
      <c r="D154" s="144" t="s">
        <v>284</v>
      </c>
      <c r="E154" s="110">
        <v>112747</v>
      </c>
    </row>
    <row r="155" spans="2:5" ht="12.75" customHeight="1" x14ac:dyDescent="0.2">
      <c r="B155" s="144" t="s">
        <v>1479</v>
      </c>
      <c r="C155" s="144" t="s">
        <v>1480</v>
      </c>
      <c r="D155" s="144" t="s">
        <v>336</v>
      </c>
      <c r="E155" s="110">
        <v>112195</v>
      </c>
    </row>
    <row r="156" spans="2:5" ht="12.75" customHeight="1" x14ac:dyDescent="0.2">
      <c r="B156" s="144" t="s">
        <v>366</v>
      </c>
      <c r="C156" s="144" t="s">
        <v>1040</v>
      </c>
      <c r="D156" s="144" t="s">
        <v>296</v>
      </c>
      <c r="E156" s="110">
        <v>111847</v>
      </c>
    </row>
    <row r="157" spans="2:5" ht="12.75" customHeight="1" x14ac:dyDescent="0.2">
      <c r="B157" s="144" t="s">
        <v>501</v>
      </c>
      <c r="C157" s="144" t="s">
        <v>1119</v>
      </c>
      <c r="D157" s="144" t="s">
        <v>294</v>
      </c>
      <c r="E157" s="110">
        <v>111521</v>
      </c>
    </row>
    <row r="158" spans="2:5" ht="12.75" customHeight="1" x14ac:dyDescent="0.2">
      <c r="B158" s="144" t="s">
        <v>494</v>
      </c>
      <c r="C158" s="144" t="s">
        <v>1108</v>
      </c>
      <c r="D158" s="144" t="s">
        <v>303</v>
      </c>
      <c r="E158" s="110">
        <v>111190</v>
      </c>
    </row>
    <row r="159" spans="2:5" ht="12.75" customHeight="1" x14ac:dyDescent="0.2">
      <c r="B159" s="144" t="s">
        <v>453</v>
      </c>
      <c r="C159" s="144" t="s">
        <v>1149</v>
      </c>
      <c r="D159" s="144" t="s">
        <v>280</v>
      </c>
      <c r="E159" s="110">
        <v>110490</v>
      </c>
    </row>
    <row r="160" spans="2:5" ht="12.75" customHeight="1" x14ac:dyDescent="0.2">
      <c r="B160" s="144" t="s">
        <v>542</v>
      </c>
      <c r="C160" s="144" t="s">
        <v>1780</v>
      </c>
      <c r="D160" s="144" t="s">
        <v>360</v>
      </c>
      <c r="E160" s="110">
        <v>110297</v>
      </c>
    </row>
    <row r="161" spans="2:5" ht="12.75" customHeight="1" x14ac:dyDescent="0.2">
      <c r="B161" s="144" t="s">
        <v>1781</v>
      </c>
      <c r="C161" s="144" t="s">
        <v>1782</v>
      </c>
      <c r="D161" s="144" t="s">
        <v>280</v>
      </c>
      <c r="E161" s="110">
        <v>110173</v>
      </c>
    </row>
    <row r="162" spans="2:5" ht="12.75" customHeight="1" x14ac:dyDescent="0.2">
      <c r="B162" s="144" t="s">
        <v>482</v>
      </c>
      <c r="C162" s="144" t="s">
        <v>1189</v>
      </c>
      <c r="D162" s="144" t="s">
        <v>284</v>
      </c>
      <c r="E162" s="110">
        <v>109166</v>
      </c>
    </row>
    <row r="163" spans="2:5" ht="12.75" customHeight="1" x14ac:dyDescent="0.2">
      <c r="B163" s="144" t="s">
        <v>490</v>
      </c>
      <c r="C163" s="144" t="s">
        <v>1140</v>
      </c>
      <c r="D163" s="144" t="s">
        <v>280</v>
      </c>
      <c r="E163" s="110">
        <v>107525</v>
      </c>
    </row>
    <row r="164" spans="2:5" ht="12.75" customHeight="1" x14ac:dyDescent="0.2">
      <c r="B164" s="144" t="s">
        <v>1458</v>
      </c>
      <c r="C164" s="144" t="s">
        <v>1459</v>
      </c>
      <c r="D164" s="144" t="s">
        <v>356</v>
      </c>
      <c r="E164" s="110">
        <v>107258</v>
      </c>
    </row>
    <row r="165" spans="2:5" ht="12.75" customHeight="1" x14ac:dyDescent="0.2">
      <c r="B165" s="144" t="s">
        <v>473</v>
      </c>
      <c r="C165" s="144" t="s">
        <v>1244</v>
      </c>
      <c r="D165" s="144" t="s">
        <v>296</v>
      </c>
      <c r="E165" s="110">
        <v>106368</v>
      </c>
    </row>
    <row r="166" spans="2:5" ht="12.75" customHeight="1" x14ac:dyDescent="0.2">
      <c r="B166" s="144" t="s">
        <v>492</v>
      </c>
      <c r="C166" s="144" t="s">
        <v>1229</v>
      </c>
      <c r="D166" s="144" t="s">
        <v>296</v>
      </c>
      <c r="E166" s="110">
        <v>105561</v>
      </c>
    </row>
    <row r="167" spans="2:5" ht="12.75" customHeight="1" x14ac:dyDescent="0.2">
      <c r="B167" s="144" t="s">
        <v>1438</v>
      </c>
      <c r="C167" s="144" t="s">
        <v>1439</v>
      </c>
      <c r="D167" s="144" t="s">
        <v>296</v>
      </c>
      <c r="E167" s="110">
        <v>105390</v>
      </c>
    </row>
    <row r="168" spans="2:5" ht="12.75" customHeight="1" x14ac:dyDescent="0.2">
      <c r="B168" s="144" t="s">
        <v>517</v>
      </c>
      <c r="C168" s="144" t="s">
        <v>1188</v>
      </c>
      <c r="D168" s="144" t="s">
        <v>518</v>
      </c>
      <c r="E168" s="110">
        <v>104192</v>
      </c>
    </row>
    <row r="169" spans="2:5" ht="12.75" customHeight="1" x14ac:dyDescent="0.2">
      <c r="B169" s="144" t="s">
        <v>1440</v>
      </c>
      <c r="C169" s="144" t="s">
        <v>1441</v>
      </c>
      <c r="D169" s="144" t="s">
        <v>278</v>
      </c>
      <c r="E169" s="110">
        <v>102263</v>
      </c>
    </row>
    <row r="170" spans="2:5" ht="12.75" customHeight="1" x14ac:dyDescent="0.2">
      <c r="B170" s="144" t="s">
        <v>461</v>
      </c>
      <c r="C170" s="144" t="s">
        <v>1105</v>
      </c>
      <c r="D170" s="144" t="s">
        <v>284</v>
      </c>
      <c r="E170" s="110">
        <v>101120</v>
      </c>
    </row>
    <row r="171" spans="2:5" ht="12.75" customHeight="1" x14ac:dyDescent="0.2">
      <c r="B171" s="144" t="s">
        <v>436</v>
      </c>
      <c r="C171" s="144" t="s">
        <v>1120</v>
      </c>
      <c r="D171" s="144" t="s">
        <v>360</v>
      </c>
      <c r="E171" s="110">
        <v>100155</v>
      </c>
    </row>
    <row r="172" spans="2:5" ht="12.75" customHeight="1" x14ac:dyDescent="0.2">
      <c r="B172" s="144" t="s">
        <v>372</v>
      </c>
      <c r="C172" s="144" t="s">
        <v>1133</v>
      </c>
      <c r="D172" s="144" t="s">
        <v>280</v>
      </c>
      <c r="E172" s="110">
        <v>99285</v>
      </c>
    </row>
    <row r="173" spans="2:5" ht="12.75" customHeight="1" x14ac:dyDescent="0.2">
      <c r="B173" s="144" t="s">
        <v>497</v>
      </c>
      <c r="C173" s="144" t="s">
        <v>1211</v>
      </c>
      <c r="D173" s="144" t="s">
        <v>296</v>
      </c>
      <c r="E173" s="110">
        <v>97602</v>
      </c>
    </row>
    <row r="174" spans="2:5" ht="12.75" customHeight="1" x14ac:dyDescent="0.2">
      <c r="B174" s="144" t="s">
        <v>408</v>
      </c>
      <c r="C174" s="144" t="s">
        <v>1115</v>
      </c>
      <c r="D174" s="144" t="s">
        <v>296</v>
      </c>
      <c r="E174" s="110">
        <v>97486</v>
      </c>
    </row>
    <row r="175" spans="2:5" ht="12.75" customHeight="1" x14ac:dyDescent="0.2">
      <c r="B175" s="144" t="s">
        <v>1507</v>
      </c>
      <c r="C175" s="144" t="s">
        <v>1508</v>
      </c>
      <c r="D175" s="144" t="s">
        <v>356</v>
      </c>
      <c r="E175" s="110">
        <v>96978</v>
      </c>
    </row>
    <row r="176" spans="2:5" ht="12.75" customHeight="1" x14ac:dyDescent="0.2">
      <c r="B176" s="144" t="s">
        <v>1783</v>
      </c>
      <c r="C176" s="144" t="s">
        <v>1784</v>
      </c>
      <c r="D176" s="144" t="s">
        <v>296</v>
      </c>
      <c r="E176" s="110">
        <v>96907</v>
      </c>
    </row>
    <row r="177" spans="2:5" ht="12.75" customHeight="1" x14ac:dyDescent="0.2">
      <c r="B177" s="144" t="s">
        <v>1183</v>
      </c>
      <c r="C177" s="144" t="s">
        <v>1184</v>
      </c>
      <c r="D177" s="144" t="s">
        <v>301</v>
      </c>
      <c r="E177" s="110">
        <v>96829</v>
      </c>
    </row>
    <row r="178" spans="2:5" ht="12.75" customHeight="1" x14ac:dyDescent="0.2">
      <c r="B178" s="144" t="s">
        <v>1410</v>
      </c>
      <c r="C178" s="144" t="s">
        <v>1411</v>
      </c>
      <c r="D178" s="144" t="s">
        <v>301</v>
      </c>
      <c r="E178" s="110">
        <v>96486</v>
      </c>
    </row>
    <row r="179" spans="2:5" ht="12.75" customHeight="1" x14ac:dyDescent="0.2">
      <c r="B179" s="144" t="s">
        <v>1785</v>
      </c>
      <c r="C179" s="144" t="s">
        <v>1786</v>
      </c>
      <c r="D179" s="144" t="s">
        <v>384</v>
      </c>
      <c r="E179" s="110">
        <v>96279</v>
      </c>
    </row>
    <row r="180" spans="2:5" ht="12.75" customHeight="1" x14ac:dyDescent="0.2">
      <c r="B180" s="144" t="s">
        <v>505</v>
      </c>
      <c r="C180" s="144" t="s">
        <v>1243</v>
      </c>
      <c r="D180" s="144" t="s">
        <v>278</v>
      </c>
      <c r="E180" s="110">
        <v>95940</v>
      </c>
    </row>
    <row r="181" spans="2:5" ht="12.75" customHeight="1" x14ac:dyDescent="0.2">
      <c r="B181" s="144" t="s">
        <v>1456</v>
      </c>
      <c r="C181" s="144" t="s">
        <v>1457</v>
      </c>
      <c r="D181" s="144" t="s">
        <v>324</v>
      </c>
      <c r="E181" s="110">
        <v>95309</v>
      </c>
    </row>
    <row r="182" spans="2:5" ht="12.75" customHeight="1" x14ac:dyDescent="0.2">
      <c r="B182" s="144" t="s">
        <v>459</v>
      </c>
      <c r="C182" s="144" t="s">
        <v>1130</v>
      </c>
      <c r="D182" s="144" t="s">
        <v>296</v>
      </c>
      <c r="E182" s="110">
        <v>94786</v>
      </c>
    </row>
    <row r="183" spans="2:5" ht="12.75" customHeight="1" x14ac:dyDescent="0.2">
      <c r="B183" s="144" t="s">
        <v>480</v>
      </c>
      <c r="C183" s="144" t="s">
        <v>1134</v>
      </c>
      <c r="D183" s="144" t="s">
        <v>320</v>
      </c>
      <c r="E183" s="110">
        <v>94140</v>
      </c>
    </row>
    <row r="184" spans="2:5" ht="12.75" customHeight="1" x14ac:dyDescent="0.2">
      <c r="B184" s="144" t="s">
        <v>1549</v>
      </c>
      <c r="C184" s="144" t="s">
        <v>1550</v>
      </c>
      <c r="D184" s="144" t="s">
        <v>280</v>
      </c>
      <c r="E184" s="110">
        <v>92982</v>
      </c>
    </row>
    <row r="185" spans="2:5" ht="12.75" customHeight="1" x14ac:dyDescent="0.2">
      <c r="B185" s="144" t="s">
        <v>1416</v>
      </c>
      <c r="C185" s="144" t="s">
        <v>1417</v>
      </c>
      <c r="D185" s="144" t="s">
        <v>278</v>
      </c>
      <c r="E185" s="110">
        <v>92674</v>
      </c>
    </row>
    <row r="186" spans="2:5" ht="12.75" customHeight="1" x14ac:dyDescent="0.2">
      <c r="B186" s="144" t="s">
        <v>506</v>
      </c>
      <c r="C186" s="144" t="s">
        <v>1250</v>
      </c>
      <c r="D186" s="144" t="s">
        <v>301</v>
      </c>
      <c r="E186" s="110">
        <v>92653</v>
      </c>
    </row>
    <row r="187" spans="2:5" ht="12.75" customHeight="1" x14ac:dyDescent="0.2">
      <c r="B187" s="144" t="s">
        <v>537</v>
      </c>
      <c r="C187" s="144" t="s">
        <v>1228</v>
      </c>
      <c r="D187" s="144" t="s">
        <v>301</v>
      </c>
      <c r="E187" s="110">
        <v>92412</v>
      </c>
    </row>
    <row r="188" spans="2:5" ht="12.75" customHeight="1" x14ac:dyDescent="0.2">
      <c r="B188" s="144" t="s">
        <v>1787</v>
      </c>
      <c r="C188" s="144" t="s">
        <v>1788</v>
      </c>
      <c r="D188" s="144" t="s">
        <v>356</v>
      </c>
      <c r="E188" s="110">
        <v>91813</v>
      </c>
    </row>
    <row r="189" spans="2:5" ht="12.75" customHeight="1" x14ac:dyDescent="0.2">
      <c r="B189" s="144" t="s">
        <v>1789</v>
      </c>
      <c r="C189" s="144" t="s">
        <v>1790</v>
      </c>
      <c r="D189" s="144" t="s">
        <v>294</v>
      </c>
      <c r="E189" s="110">
        <v>91672</v>
      </c>
    </row>
    <row r="190" spans="2:5" ht="12.75" customHeight="1" x14ac:dyDescent="0.2">
      <c r="B190" s="144" t="s">
        <v>556</v>
      </c>
      <c r="C190" s="144" t="s">
        <v>1278</v>
      </c>
      <c r="D190" s="144" t="s">
        <v>360</v>
      </c>
      <c r="E190" s="110">
        <v>91606</v>
      </c>
    </row>
    <row r="191" spans="2:5" ht="12.75" customHeight="1" x14ac:dyDescent="0.2">
      <c r="B191" s="144" t="s">
        <v>1420</v>
      </c>
      <c r="C191" s="144" t="s">
        <v>1421</v>
      </c>
      <c r="D191" s="144" t="s">
        <v>296</v>
      </c>
      <c r="E191" s="110">
        <v>91542</v>
      </c>
    </row>
    <row r="192" spans="2:5" ht="12.75" customHeight="1" x14ac:dyDescent="0.2">
      <c r="B192" s="144" t="s">
        <v>550</v>
      </c>
      <c r="C192" s="144" t="s">
        <v>1159</v>
      </c>
      <c r="D192" s="144" t="s">
        <v>278</v>
      </c>
      <c r="E192" s="110">
        <v>91463</v>
      </c>
    </row>
    <row r="193" spans="2:5" ht="12.75" customHeight="1" x14ac:dyDescent="0.2">
      <c r="B193" s="144" t="s">
        <v>522</v>
      </c>
      <c r="C193" s="144" t="s">
        <v>1152</v>
      </c>
      <c r="D193" s="144" t="s">
        <v>320</v>
      </c>
      <c r="E193" s="110">
        <v>91060</v>
      </c>
    </row>
    <row r="194" spans="2:5" ht="12.75" customHeight="1" x14ac:dyDescent="0.2">
      <c r="B194" s="144" t="s">
        <v>450</v>
      </c>
      <c r="C194" s="144" t="s">
        <v>1081</v>
      </c>
      <c r="D194" s="144" t="s">
        <v>360</v>
      </c>
      <c r="E194" s="110">
        <v>90606</v>
      </c>
    </row>
    <row r="195" spans="2:5" ht="12.75" customHeight="1" x14ac:dyDescent="0.2">
      <c r="B195" s="144" t="s">
        <v>538</v>
      </c>
      <c r="C195" s="144" t="s">
        <v>1231</v>
      </c>
      <c r="D195" s="144" t="s">
        <v>301</v>
      </c>
      <c r="E195" s="110">
        <v>89871</v>
      </c>
    </row>
    <row r="196" spans="2:5" ht="12.75" customHeight="1" x14ac:dyDescent="0.2">
      <c r="B196" s="144" t="s">
        <v>1468</v>
      </c>
      <c r="C196" s="144" t="s">
        <v>1791</v>
      </c>
      <c r="D196" s="144" t="s">
        <v>301</v>
      </c>
      <c r="E196" s="110">
        <v>89589</v>
      </c>
    </row>
    <row r="197" spans="2:5" ht="12.75" customHeight="1" x14ac:dyDescent="0.2">
      <c r="B197" s="144" t="s">
        <v>515</v>
      </c>
      <c r="C197" s="144" t="s">
        <v>1125</v>
      </c>
      <c r="D197" s="144" t="s">
        <v>278</v>
      </c>
      <c r="E197" s="110">
        <v>89383</v>
      </c>
    </row>
    <row r="198" spans="2:5" ht="12.75" customHeight="1" x14ac:dyDescent="0.2">
      <c r="B198" s="144" t="s">
        <v>1408</v>
      </c>
      <c r="C198" s="144" t="s">
        <v>1409</v>
      </c>
      <c r="D198" s="144" t="s">
        <v>301</v>
      </c>
      <c r="E198" s="110">
        <v>89178</v>
      </c>
    </row>
    <row r="199" spans="2:5" ht="12.75" customHeight="1" x14ac:dyDescent="0.2">
      <c r="B199" s="144" t="s">
        <v>440</v>
      </c>
      <c r="C199" s="144" t="s">
        <v>1222</v>
      </c>
      <c r="D199" s="144" t="s">
        <v>329</v>
      </c>
      <c r="E199" s="110">
        <v>88583</v>
      </c>
    </row>
    <row r="200" spans="2:5" ht="12.75" customHeight="1" x14ac:dyDescent="0.2">
      <c r="B200" s="144" t="s">
        <v>463</v>
      </c>
      <c r="C200" s="144" t="s">
        <v>1196</v>
      </c>
      <c r="D200" s="144" t="s">
        <v>278</v>
      </c>
      <c r="E200" s="110">
        <v>87787</v>
      </c>
    </row>
    <row r="201" spans="2:5" ht="12.75" customHeight="1" x14ac:dyDescent="0.2">
      <c r="B201" s="144" t="s">
        <v>499</v>
      </c>
      <c r="C201" s="144" t="s">
        <v>1180</v>
      </c>
      <c r="D201" s="144" t="s">
        <v>320</v>
      </c>
      <c r="E201" s="110">
        <v>87687</v>
      </c>
    </row>
    <row r="202" spans="2:5" ht="12.75" customHeight="1" x14ac:dyDescent="0.2">
      <c r="B202" s="144" t="s">
        <v>1509</v>
      </c>
      <c r="C202" s="144" t="s">
        <v>1510</v>
      </c>
      <c r="D202" s="144" t="s">
        <v>280</v>
      </c>
      <c r="E202" s="110">
        <v>87600</v>
      </c>
    </row>
    <row r="203" spans="2:5" ht="12.75" customHeight="1" x14ac:dyDescent="0.2">
      <c r="B203" s="144" t="s">
        <v>574</v>
      </c>
      <c r="C203" s="144" t="s">
        <v>1227</v>
      </c>
      <c r="D203" s="144" t="s">
        <v>320</v>
      </c>
      <c r="E203" s="110">
        <v>86852</v>
      </c>
    </row>
    <row r="204" spans="2:5" ht="12.75" customHeight="1" x14ac:dyDescent="0.2">
      <c r="B204" s="144" t="s">
        <v>1436</v>
      </c>
      <c r="C204" s="144" t="s">
        <v>1437</v>
      </c>
      <c r="D204" s="144" t="s">
        <v>278</v>
      </c>
      <c r="E204" s="110">
        <v>86786</v>
      </c>
    </row>
    <row r="205" spans="2:5" ht="12.75" customHeight="1" x14ac:dyDescent="0.2">
      <c r="B205" s="144" t="s">
        <v>540</v>
      </c>
      <c r="C205" s="144" t="s">
        <v>1214</v>
      </c>
      <c r="D205" s="144" t="s">
        <v>294</v>
      </c>
      <c r="E205" s="110">
        <v>86036</v>
      </c>
    </row>
    <row r="206" spans="2:5" ht="12.75" customHeight="1" x14ac:dyDescent="0.2">
      <c r="B206" s="144" t="s">
        <v>474</v>
      </c>
      <c r="C206" s="144" t="s">
        <v>1128</v>
      </c>
      <c r="D206" s="144" t="s">
        <v>324</v>
      </c>
      <c r="E206" s="110">
        <v>85758</v>
      </c>
    </row>
    <row r="207" spans="2:5" ht="12.75" customHeight="1" x14ac:dyDescent="0.2">
      <c r="B207" s="144" t="s">
        <v>549</v>
      </c>
      <c r="C207" s="144" t="s">
        <v>1201</v>
      </c>
      <c r="D207" s="144" t="s">
        <v>351</v>
      </c>
      <c r="E207" s="110">
        <v>85572</v>
      </c>
    </row>
    <row r="208" spans="2:5" ht="12.75" customHeight="1" x14ac:dyDescent="0.2">
      <c r="B208" s="144" t="s">
        <v>543</v>
      </c>
      <c r="C208" s="144" t="s">
        <v>1190</v>
      </c>
      <c r="D208" s="144" t="s">
        <v>544</v>
      </c>
      <c r="E208" s="110">
        <v>85425</v>
      </c>
    </row>
    <row r="209" spans="2:5" ht="12.75" customHeight="1" x14ac:dyDescent="0.2">
      <c r="B209" s="144" t="s">
        <v>446</v>
      </c>
      <c r="C209" s="144" t="s">
        <v>1171</v>
      </c>
      <c r="D209" s="144" t="s">
        <v>296</v>
      </c>
      <c r="E209" s="110">
        <v>85407</v>
      </c>
    </row>
    <row r="210" spans="2:5" ht="12.75" customHeight="1" x14ac:dyDescent="0.2">
      <c r="B210" s="144" t="s">
        <v>1552</v>
      </c>
      <c r="C210" s="144" t="s">
        <v>1553</v>
      </c>
      <c r="D210" s="144" t="s">
        <v>395</v>
      </c>
      <c r="E210" s="110">
        <v>85222</v>
      </c>
    </row>
    <row r="211" spans="2:5" ht="12.75" customHeight="1" x14ac:dyDescent="0.2">
      <c r="B211" s="144" t="s">
        <v>516</v>
      </c>
      <c r="C211" s="144" t="s">
        <v>1147</v>
      </c>
      <c r="D211" s="144" t="s">
        <v>303</v>
      </c>
      <c r="E211" s="110">
        <v>85195</v>
      </c>
    </row>
    <row r="212" spans="2:5" ht="12.75" customHeight="1" x14ac:dyDescent="0.2">
      <c r="B212" s="144" t="s">
        <v>512</v>
      </c>
      <c r="C212" s="144" t="s">
        <v>1259</v>
      </c>
      <c r="D212" s="144" t="s">
        <v>278</v>
      </c>
      <c r="E212" s="110">
        <v>84618</v>
      </c>
    </row>
    <row r="213" spans="2:5" ht="12.75" customHeight="1" x14ac:dyDescent="0.2">
      <c r="B213" s="144" t="s">
        <v>1424</v>
      </c>
      <c r="C213" s="144" t="s">
        <v>1425</v>
      </c>
      <c r="D213" s="144" t="s">
        <v>395</v>
      </c>
      <c r="E213" s="110">
        <v>84339</v>
      </c>
    </row>
    <row r="214" spans="2:5" ht="12.75" customHeight="1" x14ac:dyDescent="0.2">
      <c r="B214" s="144" t="s">
        <v>523</v>
      </c>
      <c r="C214" s="144" t="s">
        <v>1181</v>
      </c>
      <c r="D214" s="144" t="s">
        <v>360</v>
      </c>
      <c r="E214" s="110">
        <v>84155</v>
      </c>
    </row>
    <row r="215" spans="2:5" ht="12.75" customHeight="1" x14ac:dyDescent="0.2">
      <c r="B215" s="144" t="s">
        <v>1792</v>
      </c>
      <c r="C215" s="144" t="s">
        <v>1793</v>
      </c>
      <c r="D215" s="144" t="s">
        <v>278</v>
      </c>
      <c r="E215" s="110">
        <v>82938</v>
      </c>
    </row>
    <row r="216" spans="2:5" ht="12.75" customHeight="1" x14ac:dyDescent="0.2">
      <c r="B216" s="144" t="s">
        <v>558</v>
      </c>
      <c r="C216" s="144" t="s">
        <v>1246</v>
      </c>
      <c r="D216" s="144" t="s">
        <v>324</v>
      </c>
      <c r="E216" s="110">
        <v>82816</v>
      </c>
    </row>
    <row r="217" spans="2:5" ht="12.75" customHeight="1" x14ac:dyDescent="0.2">
      <c r="B217" s="144" t="s">
        <v>513</v>
      </c>
      <c r="C217" s="144" t="s">
        <v>1238</v>
      </c>
      <c r="D217" s="144" t="s">
        <v>278</v>
      </c>
      <c r="E217" s="110">
        <v>82792</v>
      </c>
    </row>
    <row r="218" spans="2:5" ht="12.75" customHeight="1" x14ac:dyDescent="0.2">
      <c r="B218" s="144" t="s">
        <v>1495</v>
      </c>
      <c r="C218" s="144" t="s">
        <v>1496</v>
      </c>
      <c r="D218" s="144" t="s">
        <v>278</v>
      </c>
      <c r="E218" s="110">
        <v>81652</v>
      </c>
    </row>
    <row r="219" spans="2:5" ht="12.75" customHeight="1" x14ac:dyDescent="0.2">
      <c r="B219" s="144" t="s">
        <v>1464</v>
      </c>
      <c r="C219" s="144" t="s">
        <v>1465</v>
      </c>
      <c r="D219" s="144" t="s">
        <v>546</v>
      </c>
      <c r="E219" s="110">
        <v>81311</v>
      </c>
    </row>
    <row r="220" spans="2:5" ht="12.75" customHeight="1" x14ac:dyDescent="0.2">
      <c r="B220" s="144" t="s">
        <v>1570</v>
      </c>
      <c r="C220" s="144" t="s">
        <v>1571</v>
      </c>
      <c r="D220" s="144" t="s">
        <v>329</v>
      </c>
      <c r="E220" s="110">
        <v>80915</v>
      </c>
    </row>
    <row r="221" spans="2:5" ht="12.75" customHeight="1" x14ac:dyDescent="0.2">
      <c r="B221" s="144" t="s">
        <v>504</v>
      </c>
      <c r="C221" s="144" t="s">
        <v>1111</v>
      </c>
      <c r="D221" s="144" t="s">
        <v>284</v>
      </c>
      <c r="E221" s="110">
        <v>80744</v>
      </c>
    </row>
    <row r="222" spans="2:5" ht="12.75" customHeight="1" x14ac:dyDescent="0.2">
      <c r="B222" s="144" t="s">
        <v>554</v>
      </c>
      <c r="C222" s="144" t="s">
        <v>1247</v>
      </c>
      <c r="D222" s="144" t="s">
        <v>384</v>
      </c>
      <c r="E222" s="110">
        <v>80586</v>
      </c>
    </row>
    <row r="223" spans="2:5" ht="12.75" customHeight="1" x14ac:dyDescent="0.2">
      <c r="B223" s="144" t="s">
        <v>547</v>
      </c>
      <c r="C223" s="144" t="s">
        <v>1223</v>
      </c>
      <c r="D223" s="144" t="s">
        <v>324</v>
      </c>
      <c r="E223" s="110">
        <v>80578</v>
      </c>
    </row>
    <row r="224" spans="2:5" ht="12.75" customHeight="1" x14ac:dyDescent="0.2">
      <c r="B224" s="144" t="s">
        <v>514</v>
      </c>
      <c r="C224" s="144" t="s">
        <v>1215</v>
      </c>
      <c r="D224" s="144" t="s">
        <v>296</v>
      </c>
      <c r="E224" s="110">
        <v>80322</v>
      </c>
    </row>
    <row r="225" spans="2:5" ht="12.75" customHeight="1" x14ac:dyDescent="0.2">
      <c r="B225" s="144" t="s">
        <v>1414</v>
      </c>
      <c r="C225" s="144" t="s">
        <v>1415</v>
      </c>
      <c r="D225" s="144" t="s">
        <v>296</v>
      </c>
      <c r="E225" s="110">
        <v>79628</v>
      </c>
    </row>
    <row r="226" spans="2:5" ht="12.75" customHeight="1" x14ac:dyDescent="0.2">
      <c r="B226" s="144" t="s">
        <v>539</v>
      </c>
      <c r="C226" s="144" t="s">
        <v>1103</v>
      </c>
      <c r="D226" s="144" t="s">
        <v>294</v>
      </c>
      <c r="E226" s="110">
        <v>79557</v>
      </c>
    </row>
    <row r="227" spans="2:5" ht="12.75" customHeight="1" x14ac:dyDescent="0.2">
      <c r="B227" s="144" t="s">
        <v>1794</v>
      </c>
      <c r="C227" s="144" t="s">
        <v>1795</v>
      </c>
      <c r="D227" s="144" t="s">
        <v>356</v>
      </c>
      <c r="E227" s="110">
        <v>78894</v>
      </c>
    </row>
    <row r="228" spans="2:5" ht="12.75" customHeight="1" x14ac:dyDescent="0.2">
      <c r="B228" s="144" t="s">
        <v>1469</v>
      </c>
      <c r="C228" s="144" t="s">
        <v>1470</v>
      </c>
      <c r="D228" s="144" t="s">
        <v>546</v>
      </c>
      <c r="E228" s="110">
        <v>78705</v>
      </c>
    </row>
    <row r="229" spans="2:5" ht="12.75" customHeight="1" x14ac:dyDescent="0.2">
      <c r="B229" s="144" t="s">
        <v>421</v>
      </c>
      <c r="C229" s="144" t="s">
        <v>1084</v>
      </c>
      <c r="D229" s="144" t="s">
        <v>296</v>
      </c>
      <c r="E229" s="110">
        <v>78602</v>
      </c>
    </row>
    <row r="230" spans="2:5" ht="12.75" customHeight="1" x14ac:dyDescent="0.2">
      <c r="B230" s="144" t="s">
        <v>1460</v>
      </c>
      <c r="C230" s="144" t="s">
        <v>1461</v>
      </c>
      <c r="D230" s="144" t="s">
        <v>395</v>
      </c>
      <c r="E230" s="110">
        <v>77775</v>
      </c>
    </row>
    <row r="231" spans="2:5" ht="12.75" customHeight="1" x14ac:dyDescent="0.2">
      <c r="B231" s="144" t="s">
        <v>1513</v>
      </c>
      <c r="C231" s="144" t="s">
        <v>1514</v>
      </c>
      <c r="D231" s="144" t="s">
        <v>303</v>
      </c>
      <c r="E231" s="110">
        <v>77560</v>
      </c>
    </row>
    <row r="232" spans="2:5" ht="12.75" customHeight="1" x14ac:dyDescent="0.2">
      <c r="B232" s="144" t="s">
        <v>1462</v>
      </c>
      <c r="C232" s="144" t="s">
        <v>1463</v>
      </c>
      <c r="D232" s="144" t="s">
        <v>301</v>
      </c>
      <c r="E232" s="110">
        <v>77488</v>
      </c>
    </row>
    <row r="233" spans="2:5" ht="12.75" customHeight="1" x14ac:dyDescent="0.2">
      <c r="B233" s="144" t="s">
        <v>1796</v>
      </c>
      <c r="C233" s="144" t="s">
        <v>1797</v>
      </c>
      <c r="D233" s="144" t="s">
        <v>356</v>
      </c>
      <c r="E233" s="110">
        <v>77178</v>
      </c>
    </row>
    <row r="234" spans="2:5" ht="12.75" customHeight="1" x14ac:dyDescent="0.2">
      <c r="B234" s="144" t="s">
        <v>481</v>
      </c>
      <c r="C234" s="144" t="s">
        <v>1131</v>
      </c>
      <c r="D234" s="144" t="s">
        <v>296</v>
      </c>
      <c r="E234" s="110">
        <v>77128</v>
      </c>
    </row>
    <row r="235" spans="2:5" ht="12.75" customHeight="1" x14ac:dyDescent="0.2">
      <c r="B235" s="144" t="s">
        <v>1798</v>
      </c>
      <c r="C235" s="144" t="s">
        <v>1799</v>
      </c>
      <c r="D235" s="144" t="s">
        <v>280</v>
      </c>
      <c r="E235" s="110">
        <v>76893</v>
      </c>
    </row>
    <row r="236" spans="2:5" ht="12.75" customHeight="1" x14ac:dyDescent="0.2">
      <c r="B236" s="144" t="s">
        <v>562</v>
      </c>
      <c r="C236" s="144" t="s">
        <v>1206</v>
      </c>
      <c r="D236" s="144" t="s">
        <v>280</v>
      </c>
      <c r="E236" s="110">
        <v>76818</v>
      </c>
    </row>
    <row r="237" spans="2:5" ht="12.75" customHeight="1" x14ac:dyDescent="0.2">
      <c r="B237" s="144" t="s">
        <v>1529</v>
      </c>
      <c r="C237" s="144" t="s">
        <v>1530</v>
      </c>
      <c r="D237" s="144" t="s">
        <v>324</v>
      </c>
      <c r="E237" s="110">
        <v>76474</v>
      </c>
    </row>
    <row r="238" spans="2:5" ht="12.75" customHeight="1" x14ac:dyDescent="0.2">
      <c r="B238" s="144" t="s">
        <v>509</v>
      </c>
      <c r="C238" s="144" t="s">
        <v>1177</v>
      </c>
      <c r="D238" s="144" t="s">
        <v>284</v>
      </c>
      <c r="E238" s="110">
        <v>76290</v>
      </c>
    </row>
    <row r="239" spans="2:5" ht="12.75" customHeight="1" x14ac:dyDescent="0.2">
      <c r="B239" s="144" t="s">
        <v>431</v>
      </c>
      <c r="C239" s="144" t="s">
        <v>1136</v>
      </c>
      <c r="D239" s="144" t="s">
        <v>296</v>
      </c>
      <c r="E239" s="110">
        <v>75955</v>
      </c>
    </row>
    <row r="240" spans="2:5" ht="12.75" customHeight="1" x14ac:dyDescent="0.2">
      <c r="B240" s="144" t="s">
        <v>1800</v>
      </c>
      <c r="C240" s="144" t="s">
        <v>1801</v>
      </c>
      <c r="D240" s="144" t="s">
        <v>360</v>
      </c>
      <c r="E240" s="110">
        <v>75902</v>
      </c>
    </row>
    <row r="241" spans="2:5" ht="12.75" customHeight="1" x14ac:dyDescent="0.2">
      <c r="B241" s="144" t="s">
        <v>502</v>
      </c>
      <c r="C241" s="144" t="s">
        <v>1258</v>
      </c>
      <c r="D241" s="144" t="s">
        <v>278</v>
      </c>
      <c r="E241" s="110">
        <v>75233</v>
      </c>
    </row>
    <row r="242" spans="2:5" ht="12.75" customHeight="1" x14ac:dyDescent="0.2">
      <c r="B242" s="144" t="s">
        <v>1802</v>
      </c>
      <c r="C242" s="144" t="s">
        <v>1803</v>
      </c>
      <c r="D242" s="144" t="s">
        <v>555</v>
      </c>
      <c r="E242" s="110">
        <v>75038</v>
      </c>
    </row>
    <row r="243" spans="2:5" ht="12.75" customHeight="1" x14ac:dyDescent="0.2">
      <c r="B243" s="144" t="s">
        <v>1804</v>
      </c>
      <c r="C243" s="144" t="s">
        <v>1805</v>
      </c>
      <c r="D243" s="144" t="s">
        <v>324</v>
      </c>
      <c r="E243" s="110">
        <v>74417</v>
      </c>
    </row>
    <row r="244" spans="2:5" ht="12.75" customHeight="1" x14ac:dyDescent="0.2">
      <c r="B244" s="144" t="s">
        <v>1806</v>
      </c>
      <c r="C244" s="144" t="s">
        <v>1807</v>
      </c>
      <c r="D244" s="144" t="s">
        <v>280</v>
      </c>
      <c r="E244" s="110">
        <v>74368</v>
      </c>
    </row>
    <row r="245" spans="2:5" ht="12.75" customHeight="1" x14ac:dyDescent="0.2">
      <c r="B245" s="144" t="s">
        <v>545</v>
      </c>
      <c r="C245" s="144" t="s">
        <v>1279</v>
      </c>
      <c r="D245" s="144" t="s">
        <v>296</v>
      </c>
      <c r="E245" s="110">
        <v>73237</v>
      </c>
    </row>
    <row r="246" spans="2:5" ht="12.75" customHeight="1" x14ac:dyDescent="0.2">
      <c r="B246" s="144" t="s">
        <v>531</v>
      </c>
      <c r="C246" s="144" t="s">
        <v>1232</v>
      </c>
      <c r="D246" s="144" t="s">
        <v>280</v>
      </c>
      <c r="E246" s="110">
        <v>73138</v>
      </c>
    </row>
    <row r="247" spans="2:5" ht="12.75" customHeight="1" x14ac:dyDescent="0.2">
      <c r="B247" s="144" t="s">
        <v>529</v>
      </c>
      <c r="C247" s="144" t="s">
        <v>1139</v>
      </c>
      <c r="D247" s="144" t="s">
        <v>296</v>
      </c>
      <c r="E247" s="110">
        <v>72755</v>
      </c>
    </row>
    <row r="248" spans="2:5" ht="12.75" customHeight="1" x14ac:dyDescent="0.2">
      <c r="B248" s="144" t="s">
        <v>519</v>
      </c>
      <c r="C248" s="144" t="s">
        <v>1207</v>
      </c>
      <c r="D248" s="144" t="s">
        <v>301</v>
      </c>
      <c r="E248" s="110">
        <v>72647</v>
      </c>
    </row>
    <row r="249" spans="2:5" ht="12.75" customHeight="1" x14ac:dyDescent="0.2">
      <c r="B249" s="144" t="s">
        <v>1511</v>
      </c>
      <c r="C249" s="144" t="s">
        <v>1512</v>
      </c>
      <c r="D249" s="144" t="s">
        <v>301</v>
      </c>
      <c r="E249" s="110">
        <v>72589</v>
      </c>
    </row>
    <row r="250" spans="2:5" ht="12.75" customHeight="1" x14ac:dyDescent="0.2">
      <c r="B250" s="144" t="s">
        <v>507</v>
      </c>
      <c r="C250" s="144" t="s">
        <v>1193</v>
      </c>
      <c r="D250" s="144" t="s">
        <v>311</v>
      </c>
      <c r="E250" s="110">
        <v>72081</v>
      </c>
    </row>
    <row r="251" spans="2:5" ht="12.75" customHeight="1" x14ac:dyDescent="0.2">
      <c r="B251" s="144" t="s">
        <v>565</v>
      </c>
      <c r="C251" s="144" t="s">
        <v>1178</v>
      </c>
      <c r="D251" s="144" t="s">
        <v>278</v>
      </c>
      <c r="E251" s="110">
        <v>71704</v>
      </c>
    </row>
    <row r="252" spans="2:5" ht="12.75" customHeight="1" x14ac:dyDescent="0.2">
      <c r="B252" s="144" t="s">
        <v>1808</v>
      </c>
      <c r="C252" s="144" t="s">
        <v>1809</v>
      </c>
      <c r="D252" s="144" t="s">
        <v>280</v>
      </c>
      <c r="E252" s="110">
        <v>71384</v>
      </c>
    </row>
    <row r="253" spans="2:5" ht="12.75" customHeight="1" x14ac:dyDescent="0.2">
      <c r="B253" s="144" t="s">
        <v>1810</v>
      </c>
      <c r="C253" s="144" t="s">
        <v>1811</v>
      </c>
      <c r="D253" s="144" t="s">
        <v>278</v>
      </c>
      <c r="E253" s="110">
        <v>71262</v>
      </c>
    </row>
    <row r="254" spans="2:5" ht="12.75" customHeight="1" x14ac:dyDescent="0.2">
      <c r="B254" s="144" t="s">
        <v>462</v>
      </c>
      <c r="C254" s="144" t="s">
        <v>1146</v>
      </c>
      <c r="D254" s="144" t="s">
        <v>320</v>
      </c>
      <c r="E254" s="110">
        <v>70569</v>
      </c>
    </row>
    <row r="255" spans="2:5" ht="12.75" customHeight="1" x14ac:dyDescent="0.2">
      <c r="B255" s="144" t="s">
        <v>1505</v>
      </c>
      <c r="C255" s="144" t="s">
        <v>1506</v>
      </c>
      <c r="D255" s="144" t="s">
        <v>324</v>
      </c>
      <c r="E255" s="110">
        <v>70492</v>
      </c>
    </row>
    <row r="256" spans="2:5" ht="12.75" customHeight="1" x14ac:dyDescent="0.2">
      <c r="B256" s="144" t="s">
        <v>536</v>
      </c>
      <c r="C256" s="144" t="s">
        <v>1267</v>
      </c>
      <c r="D256" s="144" t="s">
        <v>278</v>
      </c>
      <c r="E256" s="110">
        <v>70189</v>
      </c>
    </row>
    <row r="257" spans="2:5" ht="12.75" customHeight="1" x14ac:dyDescent="0.2">
      <c r="B257" s="144" t="s">
        <v>1812</v>
      </c>
      <c r="C257" s="144" t="s">
        <v>1813</v>
      </c>
      <c r="D257" s="144" t="s">
        <v>358</v>
      </c>
      <c r="E257" s="110">
        <v>69844</v>
      </c>
    </row>
    <row r="258" spans="2:5" ht="12.75" customHeight="1" x14ac:dyDescent="0.2">
      <c r="B258" s="144" t="s">
        <v>541</v>
      </c>
      <c r="C258" s="144" t="s">
        <v>1202</v>
      </c>
      <c r="D258" s="144" t="s">
        <v>360</v>
      </c>
      <c r="E258" s="110">
        <v>69826</v>
      </c>
    </row>
    <row r="259" spans="2:5" ht="12.75" customHeight="1" x14ac:dyDescent="0.2">
      <c r="B259" s="144" t="s">
        <v>1466</v>
      </c>
      <c r="C259" s="144" t="s">
        <v>1467</v>
      </c>
      <c r="D259" s="144" t="s">
        <v>280</v>
      </c>
      <c r="E259" s="110">
        <v>69725</v>
      </c>
    </row>
    <row r="260" spans="2:5" ht="12.75" customHeight="1" x14ac:dyDescent="0.2">
      <c r="B260" s="144" t="s">
        <v>1814</v>
      </c>
      <c r="C260" s="144" t="s">
        <v>1815</v>
      </c>
      <c r="D260" s="144" t="s">
        <v>296</v>
      </c>
      <c r="E260" s="110">
        <v>69659</v>
      </c>
    </row>
    <row r="261" spans="2:5" ht="12.75" customHeight="1" x14ac:dyDescent="0.2">
      <c r="B261" s="144" t="s">
        <v>1428</v>
      </c>
      <c r="C261" s="144" t="s">
        <v>1429</v>
      </c>
      <c r="D261" s="144" t="s">
        <v>296</v>
      </c>
      <c r="E261" s="110">
        <v>69563</v>
      </c>
    </row>
    <row r="262" spans="2:5" ht="12.75" customHeight="1" x14ac:dyDescent="0.2">
      <c r="B262" s="144" t="s">
        <v>477</v>
      </c>
      <c r="C262" s="144" t="s">
        <v>1161</v>
      </c>
      <c r="D262" s="144" t="s">
        <v>296</v>
      </c>
      <c r="E262" s="110">
        <v>69543</v>
      </c>
    </row>
    <row r="263" spans="2:5" ht="12.75" customHeight="1" x14ac:dyDescent="0.2">
      <c r="B263" s="144" t="s">
        <v>1816</v>
      </c>
      <c r="C263" s="144" t="s">
        <v>1817</v>
      </c>
      <c r="D263" s="144" t="s">
        <v>296</v>
      </c>
      <c r="E263" s="110">
        <v>69453</v>
      </c>
    </row>
    <row r="264" spans="2:5" ht="12.75" customHeight="1" x14ac:dyDescent="0.2">
      <c r="B264" s="144" t="s">
        <v>1418</v>
      </c>
      <c r="C264" s="144" t="s">
        <v>1419</v>
      </c>
      <c r="D264" s="144" t="s">
        <v>278</v>
      </c>
      <c r="E264" s="110">
        <v>69252</v>
      </c>
    </row>
    <row r="265" spans="2:5" ht="12.75" customHeight="1" x14ac:dyDescent="0.2">
      <c r="B265" s="144" t="s">
        <v>493</v>
      </c>
      <c r="C265" s="144" t="s">
        <v>1154</v>
      </c>
      <c r="D265" s="144" t="s">
        <v>284</v>
      </c>
      <c r="E265" s="110">
        <v>69194</v>
      </c>
    </row>
    <row r="266" spans="2:5" ht="12.75" customHeight="1" x14ac:dyDescent="0.2">
      <c r="B266" s="144" t="s">
        <v>528</v>
      </c>
      <c r="C266" s="144" t="s">
        <v>1280</v>
      </c>
      <c r="D266" s="144" t="s">
        <v>280</v>
      </c>
      <c r="E266" s="110">
        <v>68694</v>
      </c>
    </row>
    <row r="267" spans="2:5" ht="12.75" customHeight="1" x14ac:dyDescent="0.2">
      <c r="B267" s="144" t="s">
        <v>449</v>
      </c>
      <c r="C267" s="144" t="s">
        <v>1230</v>
      </c>
      <c r="D267" s="144" t="s">
        <v>296</v>
      </c>
      <c r="E267" s="110">
        <v>68653</v>
      </c>
    </row>
    <row r="268" spans="2:5" ht="12.75" customHeight="1" x14ac:dyDescent="0.2">
      <c r="B268" s="144" t="s">
        <v>1818</v>
      </c>
      <c r="C268" s="144" t="s">
        <v>1819</v>
      </c>
      <c r="D268" s="144" t="s">
        <v>296</v>
      </c>
      <c r="E268" s="110">
        <v>68522</v>
      </c>
    </row>
    <row r="269" spans="2:5" ht="12.75" customHeight="1" x14ac:dyDescent="0.2">
      <c r="B269" s="144" t="s">
        <v>1157</v>
      </c>
      <c r="C269" s="144" t="s">
        <v>1158</v>
      </c>
      <c r="D269" s="144" t="s">
        <v>360</v>
      </c>
      <c r="E269" s="110">
        <v>68060</v>
      </c>
    </row>
    <row r="270" spans="2:5" ht="12.75" customHeight="1" x14ac:dyDescent="0.2">
      <c r="B270" s="144" t="s">
        <v>456</v>
      </c>
      <c r="C270" s="144" t="s">
        <v>1113</v>
      </c>
      <c r="D270" s="144" t="s">
        <v>320</v>
      </c>
      <c r="E270" s="110">
        <v>68001</v>
      </c>
    </row>
    <row r="271" spans="2:5" ht="12.75" customHeight="1" x14ac:dyDescent="0.2">
      <c r="B271" s="144" t="s">
        <v>469</v>
      </c>
      <c r="C271" s="144" t="s">
        <v>1182</v>
      </c>
      <c r="D271" s="144" t="s">
        <v>278</v>
      </c>
      <c r="E271" s="110">
        <v>67755</v>
      </c>
    </row>
    <row r="272" spans="2:5" ht="12.75" customHeight="1" x14ac:dyDescent="0.2">
      <c r="B272" s="144" t="s">
        <v>535</v>
      </c>
      <c r="C272" s="144" t="s">
        <v>1186</v>
      </c>
      <c r="D272" s="144" t="s">
        <v>278</v>
      </c>
      <c r="E272" s="110">
        <v>67419</v>
      </c>
    </row>
    <row r="273" spans="2:5" ht="12.75" customHeight="1" x14ac:dyDescent="0.2">
      <c r="B273" s="144" t="s">
        <v>498</v>
      </c>
      <c r="C273" s="144" t="s">
        <v>1163</v>
      </c>
      <c r="D273" s="144" t="s">
        <v>296</v>
      </c>
      <c r="E273" s="110">
        <v>67281</v>
      </c>
    </row>
    <row r="274" spans="2:5" ht="12.75" customHeight="1" x14ac:dyDescent="0.2">
      <c r="B274" s="144" t="s">
        <v>1820</v>
      </c>
      <c r="C274" s="144" t="s">
        <v>1821</v>
      </c>
      <c r="D274" s="144" t="s">
        <v>360</v>
      </c>
      <c r="E274" s="110">
        <v>67147</v>
      </c>
    </row>
    <row r="275" spans="2:5" ht="12.75" customHeight="1" x14ac:dyDescent="0.2">
      <c r="B275" s="144" t="s">
        <v>1554</v>
      </c>
      <c r="C275" s="144" t="s">
        <v>1555</v>
      </c>
      <c r="D275" s="144" t="s">
        <v>296</v>
      </c>
      <c r="E275" s="110">
        <v>66506</v>
      </c>
    </row>
    <row r="276" spans="2:5" ht="12.75" customHeight="1" x14ac:dyDescent="0.2">
      <c r="B276" s="144" t="s">
        <v>1822</v>
      </c>
      <c r="C276" s="144" t="s">
        <v>1823</v>
      </c>
      <c r="D276" s="144" t="s">
        <v>573</v>
      </c>
      <c r="E276" s="110">
        <v>66423</v>
      </c>
    </row>
    <row r="277" spans="2:5" ht="12.75" customHeight="1" x14ac:dyDescent="0.2">
      <c r="B277" s="144" t="s">
        <v>1493</v>
      </c>
      <c r="C277" s="144" t="s">
        <v>1494</v>
      </c>
      <c r="D277" s="144" t="s">
        <v>280</v>
      </c>
      <c r="E277" s="110">
        <v>65405</v>
      </c>
    </row>
    <row r="278" spans="2:5" ht="12.75" customHeight="1" x14ac:dyDescent="0.2">
      <c r="B278" s="144" t="s">
        <v>1473</v>
      </c>
      <c r="C278" s="144" t="s">
        <v>1474</v>
      </c>
      <c r="D278" s="144" t="s">
        <v>546</v>
      </c>
      <c r="E278" s="110">
        <v>65265</v>
      </c>
    </row>
    <row r="279" spans="2:5" ht="12.75" customHeight="1" x14ac:dyDescent="0.2">
      <c r="B279" s="144" t="s">
        <v>552</v>
      </c>
      <c r="C279" s="144" t="s">
        <v>1200</v>
      </c>
      <c r="D279" s="144" t="s">
        <v>294</v>
      </c>
      <c r="E279" s="110">
        <v>64818</v>
      </c>
    </row>
    <row r="280" spans="2:5" ht="12.75" customHeight="1" x14ac:dyDescent="0.2">
      <c r="B280" s="144" t="s">
        <v>1523</v>
      </c>
      <c r="C280" s="144" t="s">
        <v>1524</v>
      </c>
      <c r="D280" s="144" t="s">
        <v>278</v>
      </c>
      <c r="E280" s="110">
        <v>64767</v>
      </c>
    </row>
    <row r="281" spans="2:5" ht="12.75" customHeight="1" x14ac:dyDescent="0.2">
      <c r="B281" s="144" t="s">
        <v>526</v>
      </c>
      <c r="C281" s="144" t="s">
        <v>1199</v>
      </c>
      <c r="D281" s="144" t="s">
        <v>320</v>
      </c>
      <c r="E281" s="110">
        <v>64445</v>
      </c>
    </row>
    <row r="282" spans="2:5" ht="12.75" customHeight="1" x14ac:dyDescent="0.2">
      <c r="B282" s="144" t="s">
        <v>1491</v>
      </c>
      <c r="C282" s="144" t="s">
        <v>1492</v>
      </c>
      <c r="D282" s="144" t="s">
        <v>320</v>
      </c>
      <c r="E282" s="110">
        <v>64378</v>
      </c>
    </row>
    <row r="283" spans="2:5" ht="12.75" customHeight="1" x14ac:dyDescent="0.2">
      <c r="B283" s="144" t="s">
        <v>563</v>
      </c>
      <c r="C283" s="144" t="s">
        <v>1203</v>
      </c>
      <c r="D283" s="144" t="s">
        <v>278</v>
      </c>
      <c r="E283" s="110">
        <v>64143</v>
      </c>
    </row>
    <row r="284" spans="2:5" ht="12.75" customHeight="1" x14ac:dyDescent="0.2">
      <c r="B284" s="144" t="s">
        <v>1485</v>
      </c>
      <c r="C284" s="144" t="s">
        <v>1486</v>
      </c>
      <c r="D284" s="144" t="s">
        <v>278</v>
      </c>
      <c r="E284" s="110">
        <v>64091</v>
      </c>
    </row>
    <row r="285" spans="2:5" ht="12.75" customHeight="1" x14ac:dyDescent="0.2">
      <c r="B285" s="144" t="s">
        <v>1824</v>
      </c>
      <c r="C285" s="144" t="s">
        <v>1825</v>
      </c>
      <c r="D285" s="144" t="s">
        <v>358</v>
      </c>
      <c r="E285" s="110">
        <v>63758</v>
      </c>
    </row>
    <row r="286" spans="2:5" ht="12.75" customHeight="1" x14ac:dyDescent="0.2">
      <c r="B286" s="144" t="s">
        <v>1501</v>
      </c>
      <c r="C286" s="144" t="s">
        <v>1502</v>
      </c>
      <c r="D286" s="144" t="s">
        <v>280</v>
      </c>
      <c r="E286" s="110">
        <v>63501</v>
      </c>
    </row>
    <row r="287" spans="2:5" ht="12.75" customHeight="1" x14ac:dyDescent="0.2">
      <c r="B287" s="144" t="s">
        <v>557</v>
      </c>
      <c r="C287" s="144" t="s">
        <v>1826</v>
      </c>
      <c r="D287" s="144" t="s">
        <v>360</v>
      </c>
      <c r="E287" s="110">
        <v>63086</v>
      </c>
    </row>
    <row r="288" spans="2:5" ht="12.75" customHeight="1" x14ac:dyDescent="0.2">
      <c r="B288" s="144" t="s">
        <v>1452</v>
      </c>
      <c r="C288" s="144" t="s">
        <v>1453</v>
      </c>
      <c r="D288" s="144" t="s">
        <v>280</v>
      </c>
      <c r="E288" s="110">
        <v>63075</v>
      </c>
    </row>
    <row r="289" spans="2:5" ht="12.75" customHeight="1" x14ac:dyDescent="0.2">
      <c r="B289" s="144" t="s">
        <v>572</v>
      </c>
      <c r="C289" s="144" t="s">
        <v>1274</v>
      </c>
      <c r="D289" s="144" t="s">
        <v>573</v>
      </c>
      <c r="E289" s="110">
        <v>62812</v>
      </c>
    </row>
    <row r="290" spans="2:5" ht="12.75" customHeight="1" x14ac:dyDescent="0.2">
      <c r="B290" s="144" t="s">
        <v>1827</v>
      </c>
      <c r="C290" s="144" t="s">
        <v>1828</v>
      </c>
      <c r="D290" s="144" t="s">
        <v>296</v>
      </c>
      <c r="E290" s="110">
        <v>62341</v>
      </c>
    </row>
    <row r="291" spans="2:5" ht="12.75" customHeight="1" x14ac:dyDescent="0.2">
      <c r="B291" s="144" t="s">
        <v>1503</v>
      </c>
      <c r="C291" s="144" t="s">
        <v>1504</v>
      </c>
      <c r="D291" s="144" t="s">
        <v>296</v>
      </c>
      <c r="E291" s="110">
        <v>61639</v>
      </c>
    </row>
    <row r="292" spans="2:5" ht="12.75" customHeight="1" x14ac:dyDescent="0.2">
      <c r="B292" s="144" t="s">
        <v>1829</v>
      </c>
      <c r="C292" s="144" t="s">
        <v>1830</v>
      </c>
      <c r="D292" s="144" t="s">
        <v>278</v>
      </c>
      <c r="E292" s="110">
        <v>61636</v>
      </c>
    </row>
    <row r="293" spans="2:5" ht="12.75" customHeight="1" x14ac:dyDescent="0.2">
      <c r="B293" s="144" t="s">
        <v>448</v>
      </c>
      <c r="C293" s="144" t="s">
        <v>1118</v>
      </c>
      <c r="D293" s="144" t="s">
        <v>296</v>
      </c>
      <c r="E293" s="110">
        <v>61599</v>
      </c>
    </row>
    <row r="294" spans="2:5" ht="12.75" customHeight="1" x14ac:dyDescent="0.2">
      <c r="B294" s="144" t="s">
        <v>1450</v>
      </c>
      <c r="C294" s="144" t="s">
        <v>1451</v>
      </c>
      <c r="D294" s="144" t="s">
        <v>278</v>
      </c>
      <c r="E294" s="110">
        <v>61541</v>
      </c>
    </row>
    <row r="295" spans="2:5" ht="12.75" customHeight="1" x14ac:dyDescent="0.2">
      <c r="B295" s="144" t="s">
        <v>561</v>
      </c>
      <c r="C295" s="144" t="s">
        <v>1209</v>
      </c>
      <c r="D295" s="144" t="s">
        <v>423</v>
      </c>
      <c r="E295" s="110">
        <v>60919</v>
      </c>
    </row>
    <row r="296" spans="2:5" ht="12.75" customHeight="1" x14ac:dyDescent="0.2">
      <c r="B296" s="144" t="s">
        <v>553</v>
      </c>
      <c r="C296" s="144" t="s">
        <v>1242</v>
      </c>
      <c r="D296" s="144" t="s">
        <v>423</v>
      </c>
      <c r="E296" s="110">
        <v>60606</v>
      </c>
    </row>
    <row r="297" spans="2:5" ht="12.75" customHeight="1" x14ac:dyDescent="0.2">
      <c r="B297" s="144" t="s">
        <v>1831</v>
      </c>
      <c r="C297" s="144" t="s">
        <v>1832</v>
      </c>
      <c r="D297" s="144" t="s">
        <v>296</v>
      </c>
      <c r="E297" s="110">
        <v>60511</v>
      </c>
    </row>
    <row r="298" spans="2:5" ht="12.75" customHeight="1" x14ac:dyDescent="0.2">
      <c r="B298" s="144" t="s">
        <v>1412</v>
      </c>
      <c r="C298" s="144" t="s">
        <v>1413</v>
      </c>
      <c r="D298" s="144" t="s">
        <v>296</v>
      </c>
      <c r="E298" s="110">
        <v>60487</v>
      </c>
    </row>
    <row r="299" spans="2:5" ht="12.75" customHeight="1" x14ac:dyDescent="0.2">
      <c r="B299" s="144" t="s">
        <v>1833</v>
      </c>
      <c r="C299" s="144" t="s">
        <v>1834</v>
      </c>
      <c r="D299" s="144" t="s">
        <v>301</v>
      </c>
      <c r="E299" s="110">
        <v>60362</v>
      </c>
    </row>
    <row r="300" spans="2:5" ht="12.75" customHeight="1" x14ac:dyDescent="0.2">
      <c r="B300" s="144" t="s">
        <v>1434</v>
      </c>
      <c r="C300" s="144" t="s">
        <v>1435</v>
      </c>
      <c r="D300" s="144" t="s">
        <v>320</v>
      </c>
      <c r="E300" s="110">
        <v>60294</v>
      </c>
    </row>
    <row r="301" spans="2:5" ht="12.75" customHeight="1" x14ac:dyDescent="0.2">
      <c r="B301" s="144" t="s">
        <v>1835</v>
      </c>
      <c r="C301" s="144" t="s">
        <v>1836</v>
      </c>
      <c r="D301" s="144" t="s">
        <v>278</v>
      </c>
      <c r="E301" s="110">
        <v>59685</v>
      </c>
    </row>
    <row r="302" spans="2:5" ht="12.75" customHeight="1" x14ac:dyDescent="0.2">
      <c r="B302" s="144" t="s">
        <v>532</v>
      </c>
      <c r="C302" s="144" t="s">
        <v>1275</v>
      </c>
      <c r="D302" s="144" t="s">
        <v>294</v>
      </c>
      <c r="E302" s="110">
        <v>59614</v>
      </c>
    </row>
    <row r="303" spans="2:5" ht="12.75" customHeight="1" x14ac:dyDescent="0.2">
      <c r="B303" s="144" t="s">
        <v>496</v>
      </c>
      <c r="C303" s="144" t="s">
        <v>1187</v>
      </c>
      <c r="D303" s="144" t="s">
        <v>284</v>
      </c>
      <c r="E303" s="110">
        <v>59470</v>
      </c>
    </row>
    <row r="304" spans="2:5" ht="12.75" customHeight="1" x14ac:dyDescent="0.2">
      <c r="B304" s="144" t="s">
        <v>1837</v>
      </c>
      <c r="C304" s="144" t="s">
        <v>1838</v>
      </c>
      <c r="D304" s="144" t="s">
        <v>296</v>
      </c>
      <c r="E304" s="110">
        <v>59231</v>
      </c>
    </row>
    <row r="305" spans="2:5" ht="12.75" customHeight="1" x14ac:dyDescent="0.2">
      <c r="B305" s="144" t="s">
        <v>551</v>
      </c>
      <c r="C305" s="144" t="s">
        <v>1192</v>
      </c>
      <c r="D305" s="144" t="s">
        <v>296</v>
      </c>
      <c r="E305" s="110">
        <v>59151</v>
      </c>
    </row>
    <row r="306" spans="2:5" ht="12.75" customHeight="1" x14ac:dyDescent="0.2">
      <c r="B306" s="144" t="s">
        <v>1446</v>
      </c>
      <c r="C306" s="144" t="s">
        <v>1447</v>
      </c>
      <c r="D306" s="144" t="s">
        <v>278</v>
      </c>
      <c r="E306" s="110">
        <v>59017</v>
      </c>
    </row>
    <row r="307" spans="2:5" ht="12.75" customHeight="1" x14ac:dyDescent="0.2">
      <c r="B307" s="144" t="s">
        <v>1551</v>
      </c>
      <c r="C307" s="144" t="s">
        <v>1839</v>
      </c>
      <c r="D307" s="144" t="s">
        <v>301</v>
      </c>
      <c r="E307" s="110">
        <v>58956</v>
      </c>
    </row>
    <row r="308" spans="2:5" ht="12.75" customHeight="1" x14ac:dyDescent="0.2">
      <c r="B308" s="144" t="s">
        <v>1475</v>
      </c>
      <c r="C308" s="144" t="s">
        <v>1476</v>
      </c>
      <c r="D308" s="144" t="s">
        <v>278</v>
      </c>
      <c r="E308" s="110">
        <v>58886</v>
      </c>
    </row>
    <row r="309" spans="2:5" ht="12.75" customHeight="1" x14ac:dyDescent="0.2">
      <c r="B309" s="144" t="s">
        <v>559</v>
      </c>
      <c r="C309" s="144" t="s">
        <v>1194</v>
      </c>
      <c r="D309" s="144" t="s">
        <v>278</v>
      </c>
      <c r="E309" s="110">
        <v>58881</v>
      </c>
    </row>
    <row r="310" spans="2:5" ht="12.75" customHeight="1" x14ac:dyDescent="0.2">
      <c r="B310" s="144" t="s">
        <v>1483</v>
      </c>
      <c r="C310" s="144" t="s">
        <v>1484</v>
      </c>
      <c r="D310" s="144" t="s">
        <v>278</v>
      </c>
      <c r="E310" s="110">
        <v>58668</v>
      </c>
    </row>
    <row r="311" spans="2:5" ht="12.75" customHeight="1" x14ac:dyDescent="0.2">
      <c r="B311" s="144" t="s">
        <v>1840</v>
      </c>
      <c r="C311" s="144" t="s">
        <v>1841</v>
      </c>
      <c r="D311" s="144" t="s">
        <v>284</v>
      </c>
      <c r="E311" s="110">
        <v>58143</v>
      </c>
    </row>
    <row r="312" spans="2:5" ht="12.75" customHeight="1" x14ac:dyDescent="0.2">
      <c r="B312" s="144" t="s">
        <v>560</v>
      </c>
      <c r="C312" s="144" t="s">
        <v>1198</v>
      </c>
      <c r="D312" s="144" t="s">
        <v>336</v>
      </c>
      <c r="E312" s="110">
        <v>57623</v>
      </c>
    </row>
    <row r="313" spans="2:5" ht="12.75" customHeight="1" x14ac:dyDescent="0.2">
      <c r="B313" s="144" t="s">
        <v>1406</v>
      </c>
      <c r="C313" s="144" t="s">
        <v>1407</v>
      </c>
      <c r="D313" s="144" t="s">
        <v>320</v>
      </c>
      <c r="E313" s="110">
        <v>57571</v>
      </c>
    </row>
    <row r="314" spans="2:5" ht="12.75" customHeight="1" x14ac:dyDescent="0.2">
      <c r="B314" s="144" t="s">
        <v>471</v>
      </c>
      <c r="C314" s="144" t="s">
        <v>1281</v>
      </c>
      <c r="D314" s="144" t="s">
        <v>296</v>
      </c>
      <c r="E314" s="110">
        <v>56906</v>
      </c>
    </row>
    <row r="315" spans="2:5" ht="12.75" customHeight="1" x14ac:dyDescent="0.2">
      <c r="B315" s="144" t="s">
        <v>1519</v>
      </c>
      <c r="C315" s="144" t="s">
        <v>1520</v>
      </c>
      <c r="D315" s="144" t="s">
        <v>278</v>
      </c>
      <c r="E315" s="110">
        <v>56833</v>
      </c>
    </row>
    <row r="316" spans="2:5" ht="12.75" customHeight="1" x14ac:dyDescent="0.2">
      <c r="B316" s="144" t="s">
        <v>1233</v>
      </c>
      <c r="C316" s="144" t="s">
        <v>1234</v>
      </c>
      <c r="D316" s="144" t="s">
        <v>278</v>
      </c>
      <c r="E316" s="110">
        <v>56669</v>
      </c>
    </row>
    <row r="317" spans="2:5" ht="12.75" customHeight="1" x14ac:dyDescent="0.2">
      <c r="B317" s="144" t="s">
        <v>1842</v>
      </c>
      <c r="C317" s="144" t="s">
        <v>1843</v>
      </c>
      <c r="D317" s="144" t="s">
        <v>278</v>
      </c>
      <c r="E317" s="110">
        <v>56426</v>
      </c>
    </row>
    <row r="318" spans="2:5" ht="12.75" customHeight="1" x14ac:dyDescent="0.2">
      <c r="B318" s="144" t="s">
        <v>1175</v>
      </c>
      <c r="C318" s="144" t="s">
        <v>1176</v>
      </c>
      <c r="D318" s="144" t="s">
        <v>280</v>
      </c>
      <c r="E318" s="110">
        <v>56379</v>
      </c>
    </row>
    <row r="319" spans="2:5" ht="12.75" customHeight="1" x14ac:dyDescent="0.2">
      <c r="B319" s="144" t="s">
        <v>1422</v>
      </c>
      <c r="C319" s="144" t="s">
        <v>1423</v>
      </c>
      <c r="D319" s="144" t="s">
        <v>278</v>
      </c>
      <c r="E319" s="110">
        <v>56210</v>
      </c>
    </row>
    <row r="320" spans="2:5" ht="12.75" customHeight="1" x14ac:dyDescent="0.2">
      <c r="B320" s="144" t="s">
        <v>1590</v>
      </c>
      <c r="C320" s="144" t="s">
        <v>1591</v>
      </c>
      <c r="D320" s="144" t="s">
        <v>311</v>
      </c>
      <c r="E320" s="110">
        <v>55932</v>
      </c>
    </row>
    <row r="321" spans="2:5" ht="12.75" customHeight="1" x14ac:dyDescent="0.2">
      <c r="B321" s="144" t="s">
        <v>571</v>
      </c>
      <c r="C321" s="144" t="s">
        <v>1253</v>
      </c>
      <c r="D321" s="144" t="s">
        <v>320</v>
      </c>
      <c r="E321" s="110">
        <v>55083</v>
      </c>
    </row>
    <row r="322" spans="2:5" ht="12.75" customHeight="1" x14ac:dyDescent="0.2">
      <c r="B322" s="144" t="s">
        <v>1844</v>
      </c>
      <c r="C322" s="144" t="s">
        <v>1845</v>
      </c>
      <c r="D322" s="144" t="s">
        <v>280</v>
      </c>
      <c r="E322" s="110">
        <v>55003</v>
      </c>
    </row>
    <row r="323" spans="2:5" ht="12.75" customHeight="1" x14ac:dyDescent="0.2">
      <c r="B323" s="144" t="s">
        <v>1568</v>
      </c>
      <c r="C323" s="144" t="s">
        <v>1569</v>
      </c>
      <c r="D323" s="144" t="s">
        <v>395</v>
      </c>
      <c r="E323" s="110">
        <v>54773</v>
      </c>
    </row>
    <row r="324" spans="2:5" ht="12.75" customHeight="1" x14ac:dyDescent="0.2">
      <c r="B324" s="144" t="s">
        <v>569</v>
      </c>
      <c r="C324" s="144" t="s">
        <v>1226</v>
      </c>
      <c r="D324" s="144" t="s">
        <v>296</v>
      </c>
      <c r="E324" s="110">
        <v>54726</v>
      </c>
    </row>
    <row r="325" spans="2:5" ht="12.75" customHeight="1" x14ac:dyDescent="0.2">
      <c r="B325" s="144" t="s">
        <v>406</v>
      </c>
      <c r="C325" s="144" t="s">
        <v>1061</v>
      </c>
      <c r="D325" s="144" t="s">
        <v>294</v>
      </c>
      <c r="E325" s="110">
        <v>54504</v>
      </c>
    </row>
    <row r="326" spans="2:5" ht="12.75" customHeight="1" x14ac:dyDescent="0.2">
      <c r="B326" s="144" t="s">
        <v>1578</v>
      </c>
      <c r="C326" s="144" t="s">
        <v>1579</v>
      </c>
      <c r="D326" s="144" t="s">
        <v>294</v>
      </c>
      <c r="E326" s="110">
        <v>54398</v>
      </c>
    </row>
    <row r="327" spans="2:5" ht="12.75" customHeight="1" x14ac:dyDescent="0.2">
      <c r="B327" s="144" t="s">
        <v>1220</v>
      </c>
      <c r="C327" s="144" t="s">
        <v>1221</v>
      </c>
      <c r="D327" s="144" t="s">
        <v>278</v>
      </c>
      <c r="E327" s="110">
        <v>54380</v>
      </c>
    </row>
    <row r="328" spans="2:5" ht="12.75" customHeight="1" x14ac:dyDescent="0.2">
      <c r="B328" s="144" t="s">
        <v>1846</v>
      </c>
      <c r="C328" s="144" t="s">
        <v>1847</v>
      </c>
      <c r="D328" s="144" t="s">
        <v>356</v>
      </c>
      <c r="E328" s="110">
        <v>54112</v>
      </c>
    </row>
    <row r="329" spans="2:5" ht="12.75" customHeight="1" x14ac:dyDescent="0.2">
      <c r="B329" s="144" t="s">
        <v>1248</v>
      </c>
      <c r="C329" s="144" t="s">
        <v>1249</v>
      </c>
      <c r="D329" s="144" t="s">
        <v>280</v>
      </c>
      <c r="E329" s="110">
        <v>54095</v>
      </c>
    </row>
    <row r="330" spans="2:5" ht="12.75" customHeight="1" x14ac:dyDescent="0.2">
      <c r="B330" s="144" t="s">
        <v>1848</v>
      </c>
      <c r="C330" s="144" t="s">
        <v>1849</v>
      </c>
      <c r="D330" s="144" t="s">
        <v>320</v>
      </c>
      <c r="E330" s="110">
        <v>53972</v>
      </c>
    </row>
    <row r="331" spans="2:5" ht="12.75" customHeight="1" x14ac:dyDescent="0.2">
      <c r="B331" s="144" t="s">
        <v>1850</v>
      </c>
      <c r="C331" s="144" t="s">
        <v>1851</v>
      </c>
      <c r="D331" s="144" t="s">
        <v>351</v>
      </c>
      <c r="E331" s="110">
        <v>53574</v>
      </c>
    </row>
    <row r="332" spans="2:5" ht="12.75" customHeight="1" x14ac:dyDescent="0.2">
      <c r="B332" s="144" t="s">
        <v>1852</v>
      </c>
      <c r="C332" s="144" t="s">
        <v>1853</v>
      </c>
      <c r="D332" s="144" t="s">
        <v>518</v>
      </c>
      <c r="E332" s="110">
        <v>53285</v>
      </c>
    </row>
    <row r="333" spans="2:5" ht="12.75" customHeight="1" x14ac:dyDescent="0.2">
      <c r="B333" s="144" t="s">
        <v>1240</v>
      </c>
      <c r="C333" s="144" t="s">
        <v>1241</v>
      </c>
      <c r="D333" s="144" t="s">
        <v>360</v>
      </c>
      <c r="E333" s="110">
        <v>52049</v>
      </c>
    </row>
    <row r="334" spans="2:5" ht="12.75" customHeight="1" x14ac:dyDescent="0.2">
      <c r="B334" s="144" t="s">
        <v>1854</v>
      </c>
      <c r="C334" s="144" t="s">
        <v>1855</v>
      </c>
      <c r="D334" s="144" t="s">
        <v>278</v>
      </c>
      <c r="E334" s="110">
        <v>51298</v>
      </c>
    </row>
    <row r="335" spans="2:5" ht="12.75" customHeight="1" x14ac:dyDescent="0.2">
      <c r="B335" s="144" t="s">
        <v>1856</v>
      </c>
      <c r="C335" s="144" t="s">
        <v>1857</v>
      </c>
      <c r="D335" s="144" t="s">
        <v>351</v>
      </c>
      <c r="E335" s="110">
        <v>51272</v>
      </c>
    </row>
    <row r="336" spans="2:5" ht="12.75" customHeight="1" x14ac:dyDescent="0.2">
      <c r="B336" s="144" t="s">
        <v>1858</v>
      </c>
      <c r="C336" s="144" t="s">
        <v>1859</v>
      </c>
      <c r="D336" s="144" t="s">
        <v>278</v>
      </c>
      <c r="E336" s="110">
        <v>51108</v>
      </c>
    </row>
    <row r="337" spans="2:5" ht="12.75" customHeight="1" x14ac:dyDescent="0.2">
      <c r="B337" s="144" t="s">
        <v>1860</v>
      </c>
      <c r="C337" s="144" t="s">
        <v>1861</v>
      </c>
      <c r="D337" s="144" t="s">
        <v>546</v>
      </c>
      <c r="E337" s="110">
        <v>51105</v>
      </c>
    </row>
    <row r="338" spans="2:5" ht="12.75" customHeight="1" x14ac:dyDescent="0.2">
      <c r="B338" s="144" t="s">
        <v>567</v>
      </c>
      <c r="C338" s="144" t="s">
        <v>1236</v>
      </c>
      <c r="D338" s="144" t="s">
        <v>280</v>
      </c>
      <c r="E338" s="110">
        <v>50975</v>
      </c>
    </row>
    <row r="339" spans="2:5" ht="12.75" customHeight="1" x14ac:dyDescent="0.2">
      <c r="B339" s="144" t="s">
        <v>1862</v>
      </c>
      <c r="C339" s="144" t="s">
        <v>1863</v>
      </c>
      <c r="D339" s="144" t="s">
        <v>544</v>
      </c>
      <c r="E339" s="110">
        <v>50711</v>
      </c>
    </row>
    <row r="340" spans="2:5" ht="12.75" customHeight="1" x14ac:dyDescent="0.2">
      <c r="B340" s="144" t="s">
        <v>1260</v>
      </c>
      <c r="C340" s="144" t="s">
        <v>1261</v>
      </c>
      <c r="D340" s="144" t="s">
        <v>294</v>
      </c>
      <c r="E340" s="110">
        <v>50291</v>
      </c>
    </row>
    <row r="341" spans="2:5" ht="12.75" customHeight="1" x14ac:dyDescent="0.2">
      <c r="B341" s="144" t="s">
        <v>1562</v>
      </c>
      <c r="C341" s="144" t="s">
        <v>1563</v>
      </c>
      <c r="D341" s="144" t="s">
        <v>280</v>
      </c>
      <c r="E341" s="110">
        <v>49633</v>
      </c>
    </row>
    <row r="342" spans="2:5" ht="12.75" customHeight="1" x14ac:dyDescent="0.2">
      <c r="B342" s="144" t="s">
        <v>1864</v>
      </c>
      <c r="C342" s="144" t="s">
        <v>1865</v>
      </c>
      <c r="D342" s="144" t="s">
        <v>311</v>
      </c>
      <c r="E342" s="110">
        <v>49630</v>
      </c>
    </row>
    <row r="343" spans="2:5" ht="12.75" customHeight="1" x14ac:dyDescent="0.2">
      <c r="B343" s="144" t="s">
        <v>568</v>
      </c>
      <c r="C343" s="144" t="s">
        <v>1866</v>
      </c>
      <c r="D343" s="144" t="s">
        <v>360</v>
      </c>
      <c r="E343" s="110">
        <v>49516</v>
      </c>
    </row>
    <row r="344" spans="2:5" ht="12.75" customHeight="1" x14ac:dyDescent="0.2">
      <c r="B344" s="144" t="s">
        <v>1527</v>
      </c>
      <c r="C344" s="144" t="s">
        <v>1528</v>
      </c>
      <c r="D344" s="144" t="s">
        <v>336</v>
      </c>
      <c r="E344" s="110">
        <v>49450</v>
      </c>
    </row>
    <row r="345" spans="2:5" ht="12.75" customHeight="1" x14ac:dyDescent="0.2">
      <c r="B345" s="144" t="s">
        <v>1574</v>
      </c>
      <c r="C345" s="144" t="s">
        <v>1575</v>
      </c>
      <c r="D345" s="144" t="s">
        <v>301</v>
      </c>
      <c r="E345" s="110">
        <v>49439</v>
      </c>
    </row>
    <row r="346" spans="2:5" ht="12.75" customHeight="1" x14ac:dyDescent="0.2">
      <c r="B346" s="144" t="s">
        <v>1251</v>
      </c>
      <c r="C346" s="144" t="s">
        <v>1252</v>
      </c>
      <c r="D346" s="144" t="s">
        <v>296</v>
      </c>
      <c r="E346" s="110">
        <v>48461</v>
      </c>
    </row>
    <row r="347" spans="2:5" ht="12.75" customHeight="1" x14ac:dyDescent="0.2">
      <c r="B347" s="144" t="s">
        <v>1867</v>
      </c>
      <c r="C347" s="144" t="s">
        <v>1868</v>
      </c>
      <c r="D347" s="144" t="s">
        <v>280</v>
      </c>
      <c r="E347" s="110">
        <v>48416</v>
      </c>
    </row>
    <row r="348" spans="2:5" ht="12.75" customHeight="1" x14ac:dyDescent="0.2">
      <c r="B348" s="144" t="s">
        <v>1442</v>
      </c>
      <c r="C348" s="144" t="s">
        <v>1443</v>
      </c>
      <c r="D348" s="144" t="s">
        <v>320</v>
      </c>
      <c r="E348" s="110">
        <v>48338</v>
      </c>
    </row>
    <row r="349" spans="2:5" ht="12.75" customHeight="1" x14ac:dyDescent="0.2">
      <c r="B349" s="144" t="s">
        <v>1535</v>
      </c>
      <c r="C349" s="144" t="s">
        <v>1536</v>
      </c>
      <c r="D349" s="144" t="s">
        <v>301</v>
      </c>
      <c r="E349" s="110">
        <v>48162</v>
      </c>
    </row>
    <row r="350" spans="2:5" ht="12.75" customHeight="1" x14ac:dyDescent="0.2">
      <c r="B350" s="144" t="s">
        <v>1454</v>
      </c>
      <c r="C350" s="144" t="s">
        <v>1455</v>
      </c>
      <c r="D350" s="144" t="s">
        <v>301</v>
      </c>
      <c r="E350" s="110">
        <v>48089</v>
      </c>
    </row>
    <row r="351" spans="2:5" ht="12.75" customHeight="1" x14ac:dyDescent="0.2">
      <c r="B351" s="144" t="s">
        <v>1525</v>
      </c>
      <c r="C351" s="144" t="s">
        <v>1526</v>
      </c>
      <c r="D351" s="144" t="s">
        <v>296</v>
      </c>
      <c r="E351" s="110">
        <v>48060</v>
      </c>
    </row>
    <row r="352" spans="2:5" ht="12.75" customHeight="1" x14ac:dyDescent="0.2">
      <c r="B352" s="144" t="s">
        <v>1869</v>
      </c>
      <c r="C352" s="144" t="s">
        <v>1870</v>
      </c>
      <c r="D352" s="144" t="s">
        <v>311</v>
      </c>
      <c r="E352" s="110">
        <v>48050</v>
      </c>
    </row>
    <row r="353" spans="2:5" ht="12.75" customHeight="1" x14ac:dyDescent="0.2">
      <c r="B353" s="144" t="s">
        <v>1515</v>
      </c>
      <c r="C353" s="144" t="s">
        <v>1516</v>
      </c>
      <c r="D353" s="144" t="s">
        <v>336</v>
      </c>
      <c r="E353" s="110">
        <v>48047</v>
      </c>
    </row>
    <row r="354" spans="2:5" ht="12.75" customHeight="1" x14ac:dyDescent="0.2">
      <c r="B354" s="144" t="s">
        <v>1545</v>
      </c>
      <c r="C354" s="144" t="s">
        <v>1546</v>
      </c>
      <c r="D354" s="144" t="s">
        <v>280</v>
      </c>
      <c r="E354" s="110">
        <v>48042</v>
      </c>
    </row>
    <row r="355" spans="2:5" ht="12.75" customHeight="1" x14ac:dyDescent="0.2">
      <c r="B355" s="144" t="s">
        <v>1471</v>
      </c>
      <c r="C355" s="144" t="s">
        <v>1472</v>
      </c>
      <c r="D355" s="144" t="s">
        <v>278</v>
      </c>
      <c r="E355" s="110">
        <v>47967</v>
      </c>
    </row>
    <row r="356" spans="2:5" ht="12.75" customHeight="1" x14ac:dyDescent="0.2">
      <c r="B356" s="144" t="s">
        <v>1871</v>
      </c>
      <c r="C356" s="144" t="s">
        <v>1872</v>
      </c>
      <c r="D356" s="144" t="s">
        <v>351</v>
      </c>
      <c r="E356" s="110">
        <v>47899</v>
      </c>
    </row>
    <row r="357" spans="2:5" ht="12.75" customHeight="1" x14ac:dyDescent="0.2">
      <c r="B357" s="144" t="s">
        <v>508</v>
      </c>
      <c r="C357" s="144" t="s">
        <v>1216</v>
      </c>
      <c r="D357" s="144" t="s">
        <v>296</v>
      </c>
      <c r="E357" s="110">
        <v>47447</v>
      </c>
    </row>
    <row r="358" spans="2:5" ht="12.75" customHeight="1" x14ac:dyDescent="0.2">
      <c r="B358" s="144" t="s">
        <v>1873</v>
      </c>
      <c r="C358" s="144" t="s">
        <v>1874</v>
      </c>
      <c r="D358" s="144" t="s">
        <v>278</v>
      </c>
      <c r="E358" s="110">
        <v>47425</v>
      </c>
    </row>
    <row r="359" spans="2:5" ht="12.75" customHeight="1" x14ac:dyDescent="0.2">
      <c r="B359" s="144" t="s">
        <v>1875</v>
      </c>
      <c r="C359" s="144" t="s">
        <v>1876</v>
      </c>
      <c r="D359" s="144" t="s">
        <v>360</v>
      </c>
      <c r="E359" s="110">
        <v>47418</v>
      </c>
    </row>
    <row r="360" spans="2:5" ht="12.75" customHeight="1" x14ac:dyDescent="0.2">
      <c r="B360" s="144" t="s">
        <v>1877</v>
      </c>
      <c r="C360" s="144" t="s">
        <v>1878</v>
      </c>
      <c r="D360" s="144" t="s">
        <v>280</v>
      </c>
      <c r="E360" s="110">
        <v>47346</v>
      </c>
    </row>
    <row r="361" spans="2:5" ht="12.75" customHeight="1" x14ac:dyDescent="0.2">
      <c r="B361" s="144" t="s">
        <v>1879</v>
      </c>
      <c r="C361" s="144" t="s">
        <v>1880</v>
      </c>
      <c r="D361" s="144" t="s">
        <v>544</v>
      </c>
      <c r="E361" s="110">
        <v>47117</v>
      </c>
    </row>
    <row r="362" spans="2:5" ht="12.75" customHeight="1" x14ac:dyDescent="0.2">
      <c r="B362" s="144" t="s">
        <v>1586</v>
      </c>
      <c r="C362" s="144" t="s">
        <v>1587</v>
      </c>
      <c r="D362" s="144" t="s">
        <v>360</v>
      </c>
      <c r="E362" s="110">
        <v>47051</v>
      </c>
    </row>
    <row r="363" spans="2:5" ht="12.75" customHeight="1" x14ac:dyDescent="0.2">
      <c r="B363" s="144" t="s">
        <v>1881</v>
      </c>
      <c r="C363" s="144" t="s">
        <v>1882</v>
      </c>
      <c r="D363" s="144" t="s">
        <v>278</v>
      </c>
      <c r="E363" s="110">
        <v>47050</v>
      </c>
    </row>
    <row r="364" spans="2:5" ht="12.75" customHeight="1" x14ac:dyDescent="0.2">
      <c r="B364" s="144" t="s">
        <v>1883</v>
      </c>
      <c r="C364" s="144" t="s">
        <v>1884</v>
      </c>
      <c r="D364" s="144" t="s">
        <v>320</v>
      </c>
      <c r="E364" s="110">
        <v>47039</v>
      </c>
    </row>
    <row r="365" spans="2:5" ht="12.75" customHeight="1" x14ac:dyDescent="0.2">
      <c r="B365" s="144" t="s">
        <v>1489</v>
      </c>
      <c r="C365" s="144" t="s">
        <v>1490</v>
      </c>
      <c r="D365" s="144" t="s">
        <v>280</v>
      </c>
      <c r="E365" s="110">
        <v>46981</v>
      </c>
    </row>
    <row r="366" spans="2:5" ht="12.75" customHeight="1" x14ac:dyDescent="0.2">
      <c r="B366" s="144" t="s">
        <v>1885</v>
      </c>
      <c r="C366" s="144" t="s">
        <v>1886</v>
      </c>
      <c r="D366" s="144" t="s">
        <v>679</v>
      </c>
      <c r="E366" s="110">
        <v>46975</v>
      </c>
    </row>
    <row r="367" spans="2:5" ht="12.75" customHeight="1" x14ac:dyDescent="0.2">
      <c r="B367" s="144" t="s">
        <v>1887</v>
      </c>
      <c r="C367" s="144" t="s">
        <v>1888</v>
      </c>
      <c r="D367" s="144" t="s">
        <v>296</v>
      </c>
      <c r="E367" s="110">
        <v>46844</v>
      </c>
    </row>
    <row r="368" spans="2:5" ht="12.75" customHeight="1" x14ac:dyDescent="0.2">
      <c r="B368" s="144" t="s">
        <v>1889</v>
      </c>
      <c r="C368" s="144" t="s">
        <v>1890</v>
      </c>
      <c r="D368" s="144" t="s">
        <v>301</v>
      </c>
      <c r="E368" s="110">
        <v>46816</v>
      </c>
    </row>
    <row r="369" spans="2:5" ht="12.75" customHeight="1" x14ac:dyDescent="0.2">
      <c r="B369" s="144" t="s">
        <v>1282</v>
      </c>
      <c r="C369" s="144" t="s">
        <v>1283</v>
      </c>
      <c r="D369" s="144" t="s">
        <v>294</v>
      </c>
      <c r="E369" s="110">
        <v>46685</v>
      </c>
    </row>
    <row r="370" spans="2:5" ht="12.75" customHeight="1" x14ac:dyDescent="0.2">
      <c r="B370" s="144" t="s">
        <v>570</v>
      </c>
      <c r="C370" s="144" t="s">
        <v>1235</v>
      </c>
      <c r="D370" s="144" t="s">
        <v>280</v>
      </c>
      <c r="E370" s="110">
        <v>46611</v>
      </c>
    </row>
    <row r="371" spans="2:5" ht="12.75" customHeight="1" x14ac:dyDescent="0.2">
      <c r="B371" s="144" t="s">
        <v>1572</v>
      </c>
      <c r="C371" s="144" t="s">
        <v>1573</v>
      </c>
      <c r="D371" s="144" t="s">
        <v>301</v>
      </c>
      <c r="E371" s="110">
        <v>46596</v>
      </c>
    </row>
    <row r="372" spans="2:5" ht="12.75" customHeight="1" x14ac:dyDescent="0.2">
      <c r="B372" s="144" t="s">
        <v>1891</v>
      </c>
      <c r="C372" s="144" t="s">
        <v>1892</v>
      </c>
      <c r="D372" s="144" t="s">
        <v>360</v>
      </c>
      <c r="E372" s="110">
        <v>46459</v>
      </c>
    </row>
    <row r="373" spans="2:5" ht="12.75" customHeight="1" x14ac:dyDescent="0.2">
      <c r="B373" s="144" t="s">
        <v>564</v>
      </c>
      <c r="C373" s="144" t="s">
        <v>1269</v>
      </c>
      <c r="D373" s="144" t="s">
        <v>320</v>
      </c>
      <c r="E373" s="110">
        <v>46358</v>
      </c>
    </row>
    <row r="374" spans="2:5" ht="12.75" customHeight="1" x14ac:dyDescent="0.2">
      <c r="B374" s="144" t="s">
        <v>1270</v>
      </c>
      <c r="C374" s="144" t="s">
        <v>1271</v>
      </c>
      <c r="D374" s="144" t="s">
        <v>278</v>
      </c>
      <c r="E374" s="110">
        <v>46320</v>
      </c>
    </row>
    <row r="375" spans="2:5" ht="12.75" customHeight="1" x14ac:dyDescent="0.2">
      <c r="B375" s="144" t="s">
        <v>1893</v>
      </c>
      <c r="C375" s="144" t="s">
        <v>1894</v>
      </c>
      <c r="D375" s="144" t="s">
        <v>278</v>
      </c>
      <c r="E375" s="110">
        <v>46266</v>
      </c>
    </row>
    <row r="376" spans="2:5" ht="12.75" customHeight="1" x14ac:dyDescent="0.2">
      <c r="B376" s="144" t="s">
        <v>1541</v>
      </c>
      <c r="C376" s="144" t="s">
        <v>1542</v>
      </c>
      <c r="D376" s="144" t="s">
        <v>294</v>
      </c>
      <c r="E376" s="110">
        <v>46259</v>
      </c>
    </row>
    <row r="377" spans="2:5" ht="12.75" customHeight="1" x14ac:dyDescent="0.2">
      <c r="B377" s="144" t="s">
        <v>566</v>
      </c>
      <c r="C377" s="144" t="s">
        <v>1217</v>
      </c>
      <c r="D377" s="144" t="s">
        <v>360</v>
      </c>
      <c r="E377" s="110">
        <v>46132</v>
      </c>
    </row>
    <row r="378" spans="2:5" ht="12.75" customHeight="1" x14ac:dyDescent="0.2">
      <c r="B378" s="144" t="s">
        <v>1895</v>
      </c>
      <c r="C378" s="144" t="s">
        <v>1896</v>
      </c>
      <c r="D378" s="144" t="s">
        <v>280</v>
      </c>
      <c r="E378" s="110">
        <v>45868</v>
      </c>
    </row>
    <row r="379" spans="2:5" ht="12.75" customHeight="1" x14ac:dyDescent="0.2">
      <c r="B379" s="144" t="s">
        <v>1537</v>
      </c>
      <c r="C379" s="144" t="s">
        <v>1538</v>
      </c>
      <c r="D379" s="144" t="s">
        <v>278</v>
      </c>
      <c r="E379" s="110">
        <v>45618</v>
      </c>
    </row>
    <row r="380" spans="2:5" ht="12.75" customHeight="1" x14ac:dyDescent="0.2">
      <c r="B380" s="144" t="s">
        <v>1256</v>
      </c>
      <c r="C380" s="144" t="s">
        <v>1257</v>
      </c>
      <c r="D380" s="144" t="s">
        <v>294</v>
      </c>
      <c r="E380" s="110">
        <v>45557</v>
      </c>
    </row>
    <row r="381" spans="2:5" ht="12.75" customHeight="1" x14ac:dyDescent="0.2">
      <c r="B381" s="144" t="s">
        <v>1897</v>
      </c>
      <c r="C381" s="144" t="s">
        <v>1898</v>
      </c>
      <c r="D381" s="144" t="s">
        <v>360</v>
      </c>
      <c r="E381" s="110">
        <v>45264</v>
      </c>
    </row>
    <row r="382" spans="2:5" ht="12.75" customHeight="1" x14ac:dyDescent="0.2">
      <c r="B382" s="144" t="s">
        <v>1899</v>
      </c>
      <c r="C382" s="144" t="s">
        <v>1900</v>
      </c>
      <c r="D382" s="144" t="s">
        <v>324</v>
      </c>
      <c r="E382" s="110">
        <v>45222</v>
      </c>
    </row>
    <row r="383" spans="2:5" ht="12.75" customHeight="1" x14ac:dyDescent="0.2">
      <c r="B383" s="144" t="s">
        <v>1901</v>
      </c>
      <c r="C383" s="144" t="s">
        <v>1902</v>
      </c>
      <c r="D383" s="144" t="s">
        <v>278</v>
      </c>
      <c r="E383" s="110">
        <v>45153</v>
      </c>
    </row>
    <row r="384" spans="2:5" ht="12.75" customHeight="1" x14ac:dyDescent="0.2">
      <c r="B384" s="144" t="s">
        <v>1903</v>
      </c>
      <c r="C384" s="144" t="s">
        <v>1904</v>
      </c>
      <c r="D384" s="144" t="s">
        <v>320</v>
      </c>
      <c r="E384" s="110">
        <v>45147</v>
      </c>
    </row>
    <row r="385" spans="2:5" ht="12.75" customHeight="1" x14ac:dyDescent="0.2">
      <c r="B385" s="144" t="s">
        <v>1905</v>
      </c>
      <c r="C385" s="144" t="s">
        <v>1906</v>
      </c>
      <c r="D385" s="144" t="s">
        <v>296</v>
      </c>
      <c r="E385" s="110">
        <v>45112</v>
      </c>
    </row>
    <row r="386" spans="2:5" ht="12.75" customHeight="1" x14ac:dyDescent="0.2">
      <c r="B386" s="144" t="s">
        <v>1907</v>
      </c>
      <c r="C386" s="144" t="s">
        <v>1908</v>
      </c>
      <c r="D386" s="144" t="s">
        <v>360</v>
      </c>
      <c r="E386" s="110">
        <v>44935</v>
      </c>
    </row>
    <row r="387" spans="2:5" ht="12.75" customHeight="1" x14ac:dyDescent="0.2">
      <c r="B387" s="144" t="s">
        <v>527</v>
      </c>
      <c r="C387" s="144" t="s">
        <v>1210</v>
      </c>
      <c r="D387" s="144" t="s">
        <v>284</v>
      </c>
      <c r="E387" s="110">
        <v>44894</v>
      </c>
    </row>
    <row r="388" spans="2:5" ht="12.75" customHeight="1" x14ac:dyDescent="0.2">
      <c r="B388" s="144" t="s">
        <v>1909</v>
      </c>
      <c r="C388" s="144" t="s">
        <v>1910</v>
      </c>
      <c r="D388" s="144" t="s">
        <v>301</v>
      </c>
      <c r="E388" s="110">
        <v>44880</v>
      </c>
    </row>
    <row r="389" spans="2:5" ht="12.75" customHeight="1" x14ac:dyDescent="0.2">
      <c r="B389" s="144" t="s">
        <v>1432</v>
      </c>
      <c r="C389" s="144" t="s">
        <v>1433</v>
      </c>
      <c r="D389" s="144" t="s">
        <v>278</v>
      </c>
      <c r="E389" s="110">
        <v>44689</v>
      </c>
    </row>
    <row r="390" spans="2:5" ht="12.75" customHeight="1" x14ac:dyDescent="0.2">
      <c r="B390" s="144" t="s">
        <v>1911</v>
      </c>
      <c r="C390" s="144" t="s">
        <v>1912</v>
      </c>
      <c r="D390" s="144" t="s">
        <v>351</v>
      </c>
      <c r="E390" s="110">
        <v>44667</v>
      </c>
    </row>
    <row r="391" spans="2:5" ht="12.75" customHeight="1" x14ac:dyDescent="0.2">
      <c r="B391" s="144" t="s">
        <v>1218</v>
      </c>
      <c r="C391" s="144" t="s">
        <v>1219</v>
      </c>
      <c r="D391" s="144" t="s">
        <v>280</v>
      </c>
      <c r="E391" s="110">
        <v>44479</v>
      </c>
    </row>
    <row r="392" spans="2:5" ht="12.75" customHeight="1" x14ac:dyDescent="0.2">
      <c r="B392" s="144" t="s">
        <v>1487</v>
      </c>
      <c r="C392" s="144" t="s">
        <v>1488</v>
      </c>
      <c r="D392" s="144" t="s">
        <v>360</v>
      </c>
      <c r="E392" s="110">
        <v>44455</v>
      </c>
    </row>
    <row r="393" spans="2:5" ht="12.75" customHeight="1" x14ac:dyDescent="0.2">
      <c r="B393" s="144" t="s">
        <v>1913</v>
      </c>
      <c r="C393" s="144" t="s">
        <v>1914</v>
      </c>
      <c r="D393" s="144" t="s">
        <v>278</v>
      </c>
      <c r="E393" s="110">
        <v>44415</v>
      </c>
    </row>
    <row r="394" spans="2:5" ht="12.75" customHeight="1" x14ac:dyDescent="0.2">
      <c r="B394" s="144" t="s">
        <v>1499</v>
      </c>
      <c r="C394" s="144" t="s">
        <v>1500</v>
      </c>
      <c r="D394" s="144" t="s">
        <v>296</v>
      </c>
      <c r="E394" s="110">
        <v>44322</v>
      </c>
    </row>
    <row r="395" spans="2:5" ht="12.75" customHeight="1" x14ac:dyDescent="0.2">
      <c r="B395" s="144" t="s">
        <v>1531</v>
      </c>
      <c r="C395" s="144" t="s">
        <v>1532</v>
      </c>
      <c r="D395" s="144" t="s">
        <v>360</v>
      </c>
      <c r="E395" s="110">
        <v>44263</v>
      </c>
    </row>
    <row r="396" spans="2:5" ht="12.75" customHeight="1" x14ac:dyDescent="0.2">
      <c r="B396" s="144" t="s">
        <v>1915</v>
      </c>
      <c r="C396" s="144" t="s">
        <v>1916</v>
      </c>
      <c r="D396" s="144" t="s">
        <v>423</v>
      </c>
      <c r="E396" s="110">
        <v>44251</v>
      </c>
    </row>
    <row r="397" spans="2:5" ht="12.75" customHeight="1" x14ac:dyDescent="0.2">
      <c r="B397" s="144" t="s">
        <v>1917</v>
      </c>
      <c r="C397" s="144" t="s">
        <v>1918</v>
      </c>
      <c r="D397" s="144" t="s">
        <v>278</v>
      </c>
      <c r="E397" s="110">
        <v>43811</v>
      </c>
    </row>
    <row r="398" spans="2:5" ht="12.75" customHeight="1" x14ac:dyDescent="0.2">
      <c r="B398" s="144" t="s">
        <v>1919</v>
      </c>
      <c r="C398" s="144" t="s">
        <v>1920</v>
      </c>
      <c r="D398" s="144" t="s">
        <v>336</v>
      </c>
      <c r="E398" s="110">
        <v>43677</v>
      </c>
    </row>
    <row r="399" spans="2:5" ht="12.75" customHeight="1" x14ac:dyDescent="0.2">
      <c r="B399" s="144" t="s">
        <v>1254</v>
      </c>
      <c r="C399" s="144" t="s">
        <v>1255</v>
      </c>
      <c r="D399" s="144" t="s">
        <v>284</v>
      </c>
      <c r="E399" s="110">
        <v>43662</v>
      </c>
    </row>
    <row r="400" spans="2:5" ht="12.75" customHeight="1" x14ac:dyDescent="0.2">
      <c r="B400" s="144" t="s">
        <v>1497</v>
      </c>
      <c r="C400" s="144" t="s">
        <v>1498</v>
      </c>
      <c r="D400" s="144" t="s">
        <v>336</v>
      </c>
      <c r="E400" s="110">
        <v>43592</v>
      </c>
    </row>
    <row r="401" spans="2:5" ht="12.75" customHeight="1" x14ac:dyDescent="0.2">
      <c r="B401" s="144" t="s">
        <v>1921</v>
      </c>
      <c r="C401" s="144" t="s">
        <v>1922</v>
      </c>
      <c r="D401" s="144" t="s">
        <v>384</v>
      </c>
      <c r="E401" s="110">
        <v>43323</v>
      </c>
    </row>
    <row r="402" spans="2:5" ht="12.75" customHeight="1" x14ac:dyDescent="0.2">
      <c r="B402" s="144" t="s">
        <v>1923</v>
      </c>
      <c r="C402" s="144" t="s">
        <v>1924</v>
      </c>
      <c r="D402" s="144" t="s">
        <v>278</v>
      </c>
      <c r="E402" s="110">
        <v>43169</v>
      </c>
    </row>
    <row r="403" spans="2:5" ht="12.75" customHeight="1" x14ac:dyDescent="0.2">
      <c r="B403" s="144" t="s">
        <v>1272</v>
      </c>
      <c r="C403" s="144" t="s">
        <v>1273</v>
      </c>
      <c r="D403" s="144" t="s">
        <v>278</v>
      </c>
      <c r="E403" s="110">
        <v>43161</v>
      </c>
    </row>
    <row r="404" spans="2:5" ht="12.75" customHeight="1" x14ac:dyDescent="0.2">
      <c r="B404" s="144" t="s">
        <v>1925</v>
      </c>
      <c r="C404" s="144" t="s">
        <v>1926</v>
      </c>
      <c r="D404" s="144" t="s">
        <v>280</v>
      </c>
      <c r="E404" s="110">
        <v>43035</v>
      </c>
    </row>
    <row r="405" spans="2:5" ht="12.75" customHeight="1" x14ac:dyDescent="0.2">
      <c r="B405" s="144" t="s">
        <v>1426</v>
      </c>
      <c r="C405" s="144" t="s">
        <v>1427</v>
      </c>
      <c r="D405" s="144" t="s">
        <v>320</v>
      </c>
      <c r="E405" s="110">
        <v>42705</v>
      </c>
    </row>
    <row r="406" spans="2:5" ht="12.75" customHeight="1" x14ac:dyDescent="0.2">
      <c r="B406" s="144" t="s">
        <v>1927</v>
      </c>
      <c r="C406" s="144" t="s">
        <v>1928</v>
      </c>
      <c r="D406" s="144" t="s">
        <v>360</v>
      </c>
      <c r="E406" s="110">
        <v>42623</v>
      </c>
    </row>
    <row r="407" spans="2:5" ht="12.75" customHeight="1" x14ac:dyDescent="0.2">
      <c r="B407" s="144" t="s">
        <v>1929</v>
      </c>
      <c r="C407" s="144" t="s">
        <v>1930</v>
      </c>
      <c r="D407" s="144" t="s">
        <v>351</v>
      </c>
      <c r="E407" s="110">
        <v>42611</v>
      </c>
    </row>
    <row r="408" spans="2:5" ht="12.75" customHeight="1" x14ac:dyDescent="0.2">
      <c r="B408" s="144" t="s">
        <v>1576</v>
      </c>
      <c r="C408" s="144" t="s">
        <v>1577</v>
      </c>
      <c r="D408" s="144" t="s">
        <v>278</v>
      </c>
      <c r="E408" s="110">
        <v>42605</v>
      </c>
    </row>
    <row r="409" spans="2:5" ht="12.75" customHeight="1" x14ac:dyDescent="0.2">
      <c r="B409" s="144" t="s">
        <v>1931</v>
      </c>
      <c r="C409" s="144" t="s">
        <v>1932</v>
      </c>
      <c r="D409" s="144" t="s">
        <v>360</v>
      </c>
      <c r="E409" s="110">
        <v>42203</v>
      </c>
    </row>
    <row r="410" spans="2:5" ht="12.75" customHeight="1" x14ac:dyDescent="0.2">
      <c r="B410" s="144" t="s">
        <v>1933</v>
      </c>
      <c r="C410" s="144" t="s">
        <v>1934</v>
      </c>
      <c r="D410" s="144" t="s">
        <v>360</v>
      </c>
      <c r="E410" s="110">
        <v>42201</v>
      </c>
    </row>
    <row r="411" spans="2:5" ht="12.75" customHeight="1" x14ac:dyDescent="0.2">
      <c r="B411" s="144" t="s">
        <v>1558</v>
      </c>
      <c r="C411" s="144" t="s">
        <v>1559</v>
      </c>
      <c r="D411" s="144" t="s">
        <v>320</v>
      </c>
      <c r="E411" s="110">
        <v>42054</v>
      </c>
    </row>
    <row r="412" spans="2:5" ht="12.75" customHeight="1" x14ac:dyDescent="0.2">
      <c r="B412" s="144" t="s">
        <v>1935</v>
      </c>
      <c r="C412" s="144" t="s">
        <v>1936</v>
      </c>
      <c r="D412" s="144" t="s">
        <v>320</v>
      </c>
      <c r="E412" s="110">
        <v>42049</v>
      </c>
    </row>
    <row r="413" spans="2:5" ht="12.75" customHeight="1" x14ac:dyDescent="0.2">
      <c r="B413" s="144" t="s">
        <v>1937</v>
      </c>
      <c r="C413" s="144" t="s">
        <v>1938</v>
      </c>
      <c r="D413" s="144" t="s">
        <v>296</v>
      </c>
      <c r="E413" s="110">
        <v>41821</v>
      </c>
    </row>
    <row r="414" spans="2:5" ht="12.75" customHeight="1" x14ac:dyDescent="0.2">
      <c r="B414" s="144" t="s">
        <v>1939</v>
      </c>
      <c r="C414" s="144" t="s">
        <v>1940</v>
      </c>
      <c r="D414" s="144" t="s">
        <v>278</v>
      </c>
      <c r="E414" s="110">
        <v>41488</v>
      </c>
    </row>
    <row r="415" spans="2:5" ht="12.75" customHeight="1" x14ac:dyDescent="0.2">
      <c r="B415" s="144" t="s">
        <v>1941</v>
      </c>
      <c r="C415" s="144" t="s">
        <v>1942</v>
      </c>
      <c r="D415" s="144" t="s">
        <v>296</v>
      </c>
      <c r="E415" s="110">
        <v>41474</v>
      </c>
    </row>
    <row r="416" spans="2:5" ht="12.75" customHeight="1" x14ac:dyDescent="0.2">
      <c r="B416" s="144" t="s">
        <v>1943</v>
      </c>
      <c r="C416" s="144" t="s">
        <v>1944</v>
      </c>
      <c r="D416" s="144" t="s">
        <v>278</v>
      </c>
      <c r="E416" s="110">
        <v>41275</v>
      </c>
    </row>
    <row r="417" spans="2:5" ht="12.75" customHeight="1" x14ac:dyDescent="0.2">
      <c r="B417" s="144" t="s">
        <v>1477</v>
      </c>
      <c r="C417" s="144" t="s">
        <v>1478</v>
      </c>
      <c r="D417" s="144" t="s">
        <v>278</v>
      </c>
      <c r="E417" s="110">
        <v>41220</v>
      </c>
    </row>
    <row r="418" spans="2:5" ht="12.75" customHeight="1" x14ac:dyDescent="0.2">
      <c r="B418" s="144" t="s">
        <v>1945</v>
      </c>
      <c r="C418" s="144" t="s">
        <v>1946</v>
      </c>
      <c r="D418" s="144" t="s">
        <v>336</v>
      </c>
      <c r="E418" s="110">
        <v>41033</v>
      </c>
    </row>
    <row r="419" spans="2:5" ht="12.75" customHeight="1" x14ac:dyDescent="0.2">
      <c r="B419" s="144" t="s">
        <v>1947</v>
      </c>
      <c r="C419" s="144" t="s">
        <v>1948</v>
      </c>
      <c r="D419" s="144" t="s">
        <v>301</v>
      </c>
      <c r="E419" s="110">
        <v>40517</v>
      </c>
    </row>
    <row r="420" spans="2:5" ht="12.75" customHeight="1" x14ac:dyDescent="0.2">
      <c r="B420" s="144" t="s">
        <v>1949</v>
      </c>
      <c r="C420" s="144" t="s">
        <v>1950</v>
      </c>
      <c r="D420" s="144" t="s">
        <v>356</v>
      </c>
      <c r="E420" s="110">
        <v>40453</v>
      </c>
    </row>
    <row r="421" spans="2:5" ht="12.75" customHeight="1" x14ac:dyDescent="0.2">
      <c r="B421" s="144" t="s">
        <v>1951</v>
      </c>
      <c r="C421" s="144" t="s">
        <v>1952</v>
      </c>
      <c r="D421" s="144" t="s">
        <v>360</v>
      </c>
      <c r="E421" s="110">
        <v>40439</v>
      </c>
    </row>
    <row r="422" spans="2:5" ht="12.75" customHeight="1" x14ac:dyDescent="0.2">
      <c r="B422" s="144" t="s">
        <v>1953</v>
      </c>
      <c r="C422" s="144" t="s">
        <v>1954</v>
      </c>
      <c r="D422" s="144" t="s">
        <v>301</v>
      </c>
      <c r="E422" s="110">
        <v>40304</v>
      </c>
    </row>
    <row r="423" spans="2:5" ht="12.75" customHeight="1" x14ac:dyDescent="0.2">
      <c r="B423" s="144" t="s">
        <v>1588</v>
      </c>
      <c r="C423" s="144" t="s">
        <v>1589</v>
      </c>
      <c r="D423" s="144" t="s">
        <v>278</v>
      </c>
      <c r="E423" s="110">
        <v>40280</v>
      </c>
    </row>
    <row r="424" spans="2:5" ht="12.75" customHeight="1" x14ac:dyDescent="0.2">
      <c r="B424" s="144" t="s">
        <v>1955</v>
      </c>
      <c r="C424" s="144" t="s">
        <v>1956</v>
      </c>
      <c r="D424" s="144" t="s">
        <v>284</v>
      </c>
      <c r="E424" s="110">
        <v>40268</v>
      </c>
    </row>
    <row r="425" spans="2:5" ht="12.75" customHeight="1" x14ac:dyDescent="0.2">
      <c r="B425" s="144" t="s">
        <v>1560</v>
      </c>
      <c r="C425" s="144" t="s">
        <v>1561</v>
      </c>
      <c r="D425" s="144" t="s">
        <v>294</v>
      </c>
      <c r="E425" s="110">
        <v>40209</v>
      </c>
    </row>
    <row r="426" spans="2:5" ht="12.75" customHeight="1" x14ac:dyDescent="0.2">
      <c r="B426" s="144" t="s">
        <v>1262</v>
      </c>
      <c r="C426" s="144" t="s">
        <v>1263</v>
      </c>
      <c r="D426" s="144" t="s">
        <v>294</v>
      </c>
      <c r="E426" s="110">
        <v>40189</v>
      </c>
    </row>
    <row r="427" spans="2:5" ht="12.75" customHeight="1" x14ac:dyDescent="0.2">
      <c r="B427" s="144" t="s">
        <v>1957</v>
      </c>
      <c r="C427" s="144" t="s">
        <v>1958</v>
      </c>
      <c r="D427" s="144" t="s">
        <v>320</v>
      </c>
      <c r="E427" s="110">
        <v>40123</v>
      </c>
    </row>
    <row r="428" spans="2:5" ht="12.75" customHeight="1" x14ac:dyDescent="0.2">
      <c r="B428" s="144" t="s">
        <v>1959</v>
      </c>
      <c r="C428" s="144" t="s">
        <v>1960</v>
      </c>
      <c r="D428" s="144" t="s">
        <v>329</v>
      </c>
      <c r="E428" s="110">
        <v>40088</v>
      </c>
    </row>
    <row r="429" spans="2:5" ht="12.75" customHeight="1" x14ac:dyDescent="0.2">
      <c r="B429" s="144" t="s">
        <v>1961</v>
      </c>
      <c r="C429" s="144" t="s">
        <v>1962</v>
      </c>
      <c r="D429" s="144" t="s">
        <v>284</v>
      </c>
      <c r="E429" s="110">
        <v>40029</v>
      </c>
    </row>
    <row r="430" spans="2:5" ht="12.75" customHeight="1" x14ac:dyDescent="0.2">
      <c r="B430" s="144" t="s">
        <v>1584</v>
      </c>
      <c r="C430" s="144" t="s">
        <v>1585</v>
      </c>
      <c r="D430" s="144" t="s">
        <v>320</v>
      </c>
      <c r="E430" s="110">
        <v>40002</v>
      </c>
    </row>
    <row r="431" spans="2:5" ht="12.75" customHeight="1" x14ac:dyDescent="0.2">
      <c r="B431" s="144" t="s">
        <v>1963</v>
      </c>
      <c r="C431" s="144" t="s">
        <v>1964</v>
      </c>
      <c r="D431" s="144" t="s">
        <v>278</v>
      </c>
      <c r="E431" s="110">
        <v>39505</v>
      </c>
    </row>
    <row r="432" spans="2:5" ht="12.75" customHeight="1" x14ac:dyDescent="0.2">
      <c r="B432" s="144" t="s">
        <v>1556</v>
      </c>
      <c r="C432" s="144" t="s">
        <v>1557</v>
      </c>
      <c r="D432" s="144" t="s">
        <v>544</v>
      </c>
      <c r="E432" s="110">
        <v>39461</v>
      </c>
    </row>
    <row r="433" spans="2:5" ht="12.75" customHeight="1" x14ac:dyDescent="0.2">
      <c r="B433" s="144" t="s">
        <v>1965</v>
      </c>
      <c r="C433" s="144" t="s">
        <v>1966</v>
      </c>
      <c r="D433" s="144" t="s">
        <v>356</v>
      </c>
      <c r="E433" s="110">
        <v>39153</v>
      </c>
    </row>
    <row r="434" spans="2:5" ht="12.75" customHeight="1" x14ac:dyDescent="0.2">
      <c r="B434" s="144" t="s">
        <v>1564</v>
      </c>
      <c r="C434" s="144" t="s">
        <v>1565</v>
      </c>
      <c r="D434" s="144" t="s">
        <v>280</v>
      </c>
      <c r="E434" s="110">
        <v>38929</v>
      </c>
    </row>
    <row r="435" spans="2:5" ht="12.75" customHeight="1" x14ac:dyDescent="0.2">
      <c r="B435" s="144" t="s">
        <v>1967</v>
      </c>
      <c r="C435" s="144" t="s">
        <v>1968</v>
      </c>
      <c r="D435" s="144" t="s">
        <v>360</v>
      </c>
      <c r="E435" s="110">
        <v>38884</v>
      </c>
    </row>
    <row r="436" spans="2:5" ht="12.75" customHeight="1" x14ac:dyDescent="0.2">
      <c r="B436" s="144" t="s">
        <v>1969</v>
      </c>
      <c r="C436" s="144" t="s">
        <v>1970</v>
      </c>
      <c r="D436" s="144" t="s">
        <v>395</v>
      </c>
      <c r="E436" s="110">
        <v>38544</v>
      </c>
    </row>
    <row r="437" spans="2:5" ht="12.75" customHeight="1" x14ac:dyDescent="0.2">
      <c r="B437" s="144" t="s">
        <v>1971</v>
      </c>
      <c r="C437" s="144" t="s">
        <v>1972</v>
      </c>
      <c r="D437" s="144" t="s">
        <v>296</v>
      </c>
      <c r="E437" s="110">
        <v>38448</v>
      </c>
    </row>
    <row r="438" spans="2:5" ht="12.75" customHeight="1" x14ac:dyDescent="0.2">
      <c r="B438" s="144" t="s">
        <v>1521</v>
      </c>
      <c r="C438" s="144" t="s">
        <v>1522</v>
      </c>
      <c r="D438" s="144" t="s">
        <v>278</v>
      </c>
      <c r="E438" s="110">
        <v>38262</v>
      </c>
    </row>
    <row r="439" spans="2:5" ht="12.75" customHeight="1" x14ac:dyDescent="0.2">
      <c r="B439" s="144" t="s">
        <v>1973</v>
      </c>
      <c r="C439" s="144" t="s">
        <v>1974</v>
      </c>
      <c r="D439" s="144" t="s">
        <v>296</v>
      </c>
      <c r="E439" s="110">
        <v>38220</v>
      </c>
    </row>
    <row r="440" spans="2:5" ht="12.75" customHeight="1" x14ac:dyDescent="0.2">
      <c r="B440" s="144" t="s">
        <v>1444</v>
      </c>
      <c r="C440" s="144" t="s">
        <v>1445</v>
      </c>
      <c r="D440" s="144" t="s">
        <v>296</v>
      </c>
      <c r="E440" s="110">
        <v>38159</v>
      </c>
    </row>
    <row r="441" spans="2:5" ht="12.75" customHeight="1" x14ac:dyDescent="0.2">
      <c r="B441" s="144" t="s">
        <v>1975</v>
      </c>
      <c r="C441" s="144" t="s">
        <v>1976</v>
      </c>
      <c r="D441" s="144" t="s">
        <v>278</v>
      </c>
      <c r="E441" s="110">
        <v>38093</v>
      </c>
    </row>
    <row r="442" spans="2:5" ht="12.75" customHeight="1" x14ac:dyDescent="0.2">
      <c r="B442" s="144" t="s">
        <v>1977</v>
      </c>
      <c r="C442" s="144" t="s">
        <v>1978</v>
      </c>
      <c r="D442" s="144" t="s">
        <v>280</v>
      </c>
      <c r="E442" s="110">
        <v>37689</v>
      </c>
    </row>
    <row r="443" spans="2:5" ht="12.75" customHeight="1" x14ac:dyDescent="0.2">
      <c r="B443" s="144" t="s">
        <v>1979</v>
      </c>
      <c r="C443" s="144" t="s">
        <v>1980</v>
      </c>
      <c r="D443" s="144" t="s">
        <v>303</v>
      </c>
      <c r="E443" s="110">
        <v>37529</v>
      </c>
    </row>
    <row r="444" spans="2:5" ht="12.75" customHeight="1" x14ac:dyDescent="0.2">
      <c r="B444" s="144" t="s">
        <v>1981</v>
      </c>
      <c r="C444" s="144" t="s">
        <v>1982</v>
      </c>
      <c r="D444" s="144" t="s">
        <v>296</v>
      </c>
      <c r="E444" s="110">
        <v>37432</v>
      </c>
    </row>
    <row r="445" spans="2:5" ht="12.75" customHeight="1" x14ac:dyDescent="0.2">
      <c r="B445" s="144" t="s">
        <v>1983</v>
      </c>
      <c r="C445" s="144" t="s">
        <v>1984</v>
      </c>
      <c r="D445" s="144" t="s">
        <v>301</v>
      </c>
      <c r="E445" s="110">
        <v>37395</v>
      </c>
    </row>
    <row r="446" spans="2:5" ht="12.75" customHeight="1" x14ac:dyDescent="0.2">
      <c r="B446" s="144" t="s">
        <v>1985</v>
      </c>
      <c r="C446" s="144" t="s">
        <v>1986</v>
      </c>
      <c r="D446" s="144" t="s">
        <v>324</v>
      </c>
      <c r="E446" s="110">
        <v>37380</v>
      </c>
    </row>
    <row r="447" spans="2:5" ht="12.75" customHeight="1" x14ac:dyDescent="0.2">
      <c r="B447" s="144" t="s">
        <v>548</v>
      </c>
      <c r="C447" s="144" t="s">
        <v>1987</v>
      </c>
      <c r="D447" s="144" t="s">
        <v>360</v>
      </c>
      <c r="E447" s="110">
        <v>37240</v>
      </c>
    </row>
    <row r="448" spans="2:5" ht="12.75" customHeight="1" x14ac:dyDescent="0.2">
      <c r="B448" s="144" t="s">
        <v>1988</v>
      </c>
      <c r="C448" s="144" t="s">
        <v>1989</v>
      </c>
      <c r="D448" s="144" t="s">
        <v>280</v>
      </c>
      <c r="E448" s="110">
        <v>37227</v>
      </c>
    </row>
    <row r="449" spans="2:5" ht="12.75" customHeight="1" x14ac:dyDescent="0.2">
      <c r="B449" s="144" t="s">
        <v>1990</v>
      </c>
      <c r="C449" s="144" t="s">
        <v>1991</v>
      </c>
      <c r="D449" s="144" t="s">
        <v>360</v>
      </c>
      <c r="E449" s="110">
        <v>37002</v>
      </c>
    </row>
    <row r="450" spans="2:5" ht="12.75" customHeight="1" x14ac:dyDescent="0.2">
      <c r="B450" s="144" t="s">
        <v>1992</v>
      </c>
      <c r="C450" s="144" t="s">
        <v>1993</v>
      </c>
      <c r="D450" s="144" t="s">
        <v>296</v>
      </c>
      <c r="E450" s="110">
        <v>36939</v>
      </c>
    </row>
    <row r="451" spans="2:5" ht="12.75" customHeight="1" x14ac:dyDescent="0.2">
      <c r="B451" s="144" t="s">
        <v>1994</v>
      </c>
      <c r="C451" s="144" t="s">
        <v>1995</v>
      </c>
      <c r="D451" s="144" t="s">
        <v>360</v>
      </c>
      <c r="E451" s="110">
        <v>36754</v>
      </c>
    </row>
    <row r="452" spans="2:5" ht="12.75" customHeight="1" x14ac:dyDescent="0.2">
      <c r="B452" s="144" t="s">
        <v>575</v>
      </c>
      <c r="C452" s="144" t="s">
        <v>1224</v>
      </c>
      <c r="D452" s="144" t="s">
        <v>296</v>
      </c>
      <c r="E452" s="110">
        <v>36752</v>
      </c>
    </row>
    <row r="453" spans="2:5" ht="12.75" customHeight="1" x14ac:dyDescent="0.2">
      <c r="B453" s="144" t="s">
        <v>1996</v>
      </c>
      <c r="C453" s="144" t="s">
        <v>1997</v>
      </c>
      <c r="D453" s="144" t="s">
        <v>296</v>
      </c>
      <c r="E453" s="110">
        <v>36730</v>
      </c>
    </row>
    <row r="454" spans="2:5" ht="12.75" customHeight="1" x14ac:dyDescent="0.2">
      <c r="B454" s="144" t="s">
        <v>1998</v>
      </c>
      <c r="C454" s="144" t="s">
        <v>1999</v>
      </c>
      <c r="D454" s="144" t="s">
        <v>329</v>
      </c>
      <c r="E454" s="110">
        <v>36701</v>
      </c>
    </row>
    <row r="455" spans="2:5" ht="12.75" customHeight="1" x14ac:dyDescent="0.2">
      <c r="B455" s="144" t="s">
        <v>2000</v>
      </c>
      <c r="C455" s="144" t="s">
        <v>2001</v>
      </c>
      <c r="D455" s="144" t="s">
        <v>296</v>
      </c>
      <c r="E455" s="110">
        <v>36661</v>
      </c>
    </row>
    <row r="456" spans="2:5" ht="12.75" customHeight="1" x14ac:dyDescent="0.2">
      <c r="B456" s="144" t="s">
        <v>2002</v>
      </c>
      <c r="C456" s="144" t="s">
        <v>2003</v>
      </c>
      <c r="D456" s="144" t="s">
        <v>280</v>
      </c>
      <c r="E456" s="110">
        <v>36523</v>
      </c>
    </row>
    <row r="457" spans="2:5" ht="12.75" customHeight="1" x14ac:dyDescent="0.2">
      <c r="B457" s="144" t="s">
        <v>2004</v>
      </c>
      <c r="C457" s="144" t="s">
        <v>2005</v>
      </c>
      <c r="D457" s="144" t="s">
        <v>329</v>
      </c>
      <c r="E457" s="110">
        <v>36490</v>
      </c>
    </row>
    <row r="458" spans="2:5" ht="12.75" customHeight="1" x14ac:dyDescent="0.2">
      <c r="B458" s="144" t="s">
        <v>458</v>
      </c>
      <c r="C458" s="144" t="s">
        <v>1179</v>
      </c>
      <c r="D458" s="144" t="s">
        <v>395</v>
      </c>
      <c r="E458" s="110">
        <v>36308</v>
      </c>
    </row>
    <row r="459" spans="2:5" ht="12.75" customHeight="1" x14ac:dyDescent="0.2">
      <c r="B459" s="144" t="s">
        <v>2006</v>
      </c>
      <c r="C459" s="144" t="s">
        <v>2007</v>
      </c>
      <c r="D459" s="144" t="s">
        <v>278</v>
      </c>
      <c r="E459" s="110">
        <v>36053</v>
      </c>
    </row>
    <row r="460" spans="2:5" ht="12.75" customHeight="1" x14ac:dyDescent="0.2">
      <c r="B460" s="144" t="s">
        <v>2008</v>
      </c>
      <c r="C460" s="144" t="s">
        <v>2009</v>
      </c>
      <c r="D460" s="144" t="s">
        <v>329</v>
      </c>
      <c r="E460" s="110">
        <v>36018</v>
      </c>
    </row>
    <row r="461" spans="2:5" ht="12.75" customHeight="1" x14ac:dyDescent="0.2">
      <c r="B461" s="144" t="s">
        <v>2010</v>
      </c>
      <c r="C461" s="144" t="s">
        <v>2011</v>
      </c>
      <c r="D461" s="144" t="s">
        <v>555</v>
      </c>
      <c r="E461" s="110">
        <v>35980</v>
      </c>
    </row>
    <row r="462" spans="2:5" ht="12.75" customHeight="1" x14ac:dyDescent="0.2">
      <c r="B462" s="144" t="s">
        <v>2012</v>
      </c>
      <c r="C462" s="144" t="s">
        <v>2013</v>
      </c>
      <c r="D462" s="144" t="s">
        <v>360</v>
      </c>
      <c r="E462" s="110">
        <v>35895</v>
      </c>
    </row>
    <row r="463" spans="2:5" ht="12.75" customHeight="1" x14ac:dyDescent="0.2">
      <c r="B463" s="144" t="s">
        <v>2014</v>
      </c>
      <c r="C463" s="144" t="s">
        <v>2015</v>
      </c>
      <c r="D463" s="144" t="s">
        <v>324</v>
      </c>
      <c r="E463" s="110">
        <v>35745</v>
      </c>
    </row>
    <row r="464" spans="2:5" ht="12.75" customHeight="1" x14ac:dyDescent="0.2">
      <c r="B464" s="144" t="s">
        <v>2016</v>
      </c>
      <c r="C464" s="144" t="s">
        <v>2017</v>
      </c>
      <c r="D464" s="144" t="s">
        <v>280</v>
      </c>
      <c r="E464" s="110">
        <v>35617</v>
      </c>
    </row>
    <row r="465" spans="2:5" ht="12.75" customHeight="1" x14ac:dyDescent="0.2">
      <c r="B465" s="144" t="s">
        <v>2018</v>
      </c>
      <c r="C465" s="144" t="s">
        <v>2019</v>
      </c>
      <c r="D465" s="144" t="s">
        <v>384</v>
      </c>
      <c r="E465" s="110">
        <v>35321</v>
      </c>
    </row>
    <row r="466" spans="2:5" ht="12.75" customHeight="1" x14ac:dyDescent="0.2">
      <c r="B466" s="144" t="s">
        <v>2020</v>
      </c>
      <c r="C466" s="144" t="s">
        <v>2021</v>
      </c>
      <c r="D466" s="144" t="s">
        <v>278</v>
      </c>
      <c r="E466" s="110">
        <v>35259</v>
      </c>
    </row>
    <row r="467" spans="2:5" ht="12.75" customHeight="1" x14ac:dyDescent="0.2">
      <c r="B467" s="144" t="s">
        <v>2022</v>
      </c>
      <c r="C467" s="144" t="s">
        <v>2023</v>
      </c>
      <c r="D467" s="144" t="s">
        <v>278</v>
      </c>
      <c r="E467" s="110">
        <v>35189</v>
      </c>
    </row>
    <row r="468" spans="2:5" ht="12.75" customHeight="1" x14ac:dyDescent="0.2">
      <c r="B468" s="144" t="s">
        <v>2024</v>
      </c>
      <c r="C468" s="144" t="s">
        <v>2025</v>
      </c>
      <c r="D468" s="144" t="s">
        <v>296</v>
      </c>
      <c r="E468" s="110">
        <v>34928</v>
      </c>
    </row>
    <row r="469" spans="2:5" ht="12.75" customHeight="1" x14ac:dyDescent="0.2">
      <c r="B469" s="144" t="s">
        <v>1580</v>
      </c>
      <c r="C469" s="144" t="s">
        <v>1581</v>
      </c>
      <c r="D469" s="144" t="s">
        <v>296</v>
      </c>
      <c r="E469" s="110">
        <v>34821</v>
      </c>
    </row>
    <row r="470" spans="2:5" ht="12.75" customHeight="1" x14ac:dyDescent="0.2">
      <c r="B470" s="144" t="s">
        <v>2026</v>
      </c>
      <c r="C470" s="144" t="s">
        <v>2027</v>
      </c>
      <c r="D470" s="144" t="s">
        <v>384</v>
      </c>
      <c r="E470" s="110">
        <v>34800</v>
      </c>
    </row>
    <row r="471" spans="2:5" ht="12.75" customHeight="1" x14ac:dyDescent="0.2">
      <c r="B471" s="144" t="s">
        <v>2028</v>
      </c>
      <c r="C471" s="144" t="s">
        <v>2029</v>
      </c>
      <c r="D471" s="144" t="s">
        <v>280</v>
      </c>
      <c r="E471" s="110">
        <v>34745</v>
      </c>
    </row>
    <row r="472" spans="2:5" ht="12.75" customHeight="1" x14ac:dyDescent="0.2">
      <c r="B472" s="144" t="s">
        <v>2030</v>
      </c>
      <c r="C472" s="144" t="s">
        <v>2031</v>
      </c>
      <c r="D472" s="144" t="s">
        <v>311</v>
      </c>
      <c r="E472" s="110">
        <v>34652</v>
      </c>
    </row>
    <row r="473" spans="2:5" ht="12.75" customHeight="1" x14ac:dyDescent="0.2">
      <c r="B473" s="144" t="s">
        <v>1276</v>
      </c>
      <c r="C473" s="144" t="s">
        <v>1277</v>
      </c>
      <c r="D473" s="144" t="s">
        <v>296</v>
      </c>
      <c r="E473" s="110">
        <v>34599</v>
      </c>
    </row>
    <row r="474" spans="2:5" ht="12.75" customHeight="1" x14ac:dyDescent="0.2">
      <c r="B474" s="144" t="s">
        <v>2032</v>
      </c>
      <c r="C474" s="144" t="s">
        <v>2033</v>
      </c>
      <c r="D474" s="144" t="s">
        <v>284</v>
      </c>
      <c r="E474" s="110">
        <v>34588</v>
      </c>
    </row>
    <row r="475" spans="2:5" ht="12.75" customHeight="1" x14ac:dyDescent="0.2">
      <c r="B475" s="144" t="s">
        <v>2034</v>
      </c>
      <c r="C475" s="144" t="s">
        <v>2035</v>
      </c>
      <c r="D475" s="144" t="s">
        <v>360</v>
      </c>
      <c r="E475" s="110">
        <v>34543</v>
      </c>
    </row>
    <row r="476" spans="2:5" ht="12.75" customHeight="1" x14ac:dyDescent="0.2">
      <c r="B476" s="144" t="s">
        <v>2036</v>
      </c>
      <c r="C476" s="144" t="s">
        <v>2037</v>
      </c>
      <c r="D476" s="144" t="s">
        <v>294</v>
      </c>
      <c r="E476" s="110">
        <v>34499</v>
      </c>
    </row>
    <row r="477" spans="2:5" ht="12.75" customHeight="1" x14ac:dyDescent="0.2">
      <c r="B477" s="144" t="s">
        <v>1448</v>
      </c>
      <c r="C477" s="144" t="s">
        <v>1449</v>
      </c>
      <c r="D477" s="144" t="s">
        <v>296</v>
      </c>
      <c r="E477" s="110">
        <v>34484</v>
      </c>
    </row>
    <row r="478" spans="2:5" ht="12.75" customHeight="1" x14ac:dyDescent="0.2">
      <c r="B478" s="144" t="s">
        <v>2038</v>
      </c>
      <c r="C478" s="144" t="s">
        <v>2039</v>
      </c>
      <c r="D478" s="144" t="s">
        <v>311</v>
      </c>
      <c r="E478" s="110">
        <v>34413</v>
      </c>
    </row>
    <row r="479" spans="2:5" ht="12.75" customHeight="1" x14ac:dyDescent="0.2">
      <c r="B479" s="144" t="s">
        <v>2040</v>
      </c>
      <c r="C479" s="144" t="s">
        <v>2041</v>
      </c>
      <c r="D479" s="144" t="s">
        <v>278</v>
      </c>
      <c r="E479" s="110">
        <v>34341</v>
      </c>
    </row>
    <row r="480" spans="2:5" ht="12.75" customHeight="1" x14ac:dyDescent="0.2">
      <c r="B480" s="144" t="s">
        <v>2042</v>
      </c>
      <c r="C480" s="144" t="s">
        <v>2043</v>
      </c>
      <c r="D480" s="144" t="s">
        <v>278</v>
      </c>
      <c r="E480" s="110">
        <v>34138</v>
      </c>
    </row>
    <row r="481" spans="2:5" ht="12.75" customHeight="1" x14ac:dyDescent="0.2">
      <c r="B481" s="144" t="s">
        <v>2044</v>
      </c>
      <c r="C481" s="144" t="s">
        <v>2045</v>
      </c>
      <c r="D481" s="144" t="s">
        <v>296</v>
      </c>
      <c r="E481" s="110">
        <v>33896</v>
      </c>
    </row>
    <row r="482" spans="2:5" ht="12.75" customHeight="1" x14ac:dyDescent="0.2">
      <c r="B482" s="144" t="s">
        <v>2046</v>
      </c>
      <c r="C482" s="144" t="s">
        <v>2047</v>
      </c>
      <c r="D482" s="144" t="s">
        <v>278</v>
      </c>
      <c r="E482" s="110">
        <v>33863</v>
      </c>
    </row>
    <row r="483" spans="2:5" ht="12.75" customHeight="1" x14ac:dyDescent="0.2">
      <c r="B483" s="144" t="s">
        <v>2048</v>
      </c>
      <c r="C483" s="144" t="s">
        <v>2049</v>
      </c>
      <c r="D483" s="144" t="s">
        <v>518</v>
      </c>
      <c r="E483" s="110">
        <v>33818</v>
      </c>
    </row>
    <row r="484" spans="2:5" ht="12.75" customHeight="1" x14ac:dyDescent="0.2">
      <c r="B484" s="144" t="s">
        <v>2050</v>
      </c>
      <c r="C484" s="144" t="s">
        <v>2051</v>
      </c>
      <c r="D484" s="144" t="s">
        <v>360</v>
      </c>
      <c r="E484" s="110">
        <v>33786</v>
      </c>
    </row>
    <row r="485" spans="2:5" ht="12.75" customHeight="1" x14ac:dyDescent="0.2">
      <c r="B485" s="144" t="s">
        <v>2052</v>
      </c>
      <c r="C485" s="144" t="s">
        <v>2053</v>
      </c>
      <c r="D485" s="144" t="s">
        <v>296</v>
      </c>
      <c r="E485" s="110">
        <v>33615</v>
      </c>
    </row>
    <row r="486" spans="2:5" ht="12.75" customHeight="1" x14ac:dyDescent="0.2">
      <c r="B486" s="144" t="s">
        <v>1123</v>
      </c>
      <c r="C486" s="144" t="s">
        <v>1124</v>
      </c>
      <c r="D486" s="144" t="s">
        <v>294</v>
      </c>
      <c r="E486" s="110">
        <v>33477</v>
      </c>
    </row>
    <row r="487" spans="2:5" ht="12.75" customHeight="1" x14ac:dyDescent="0.2">
      <c r="B487" s="144" t="s">
        <v>2054</v>
      </c>
      <c r="C487" s="144" t="s">
        <v>2055</v>
      </c>
      <c r="D487" s="144" t="s">
        <v>546</v>
      </c>
      <c r="E487" s="110">
        <v>33321</v>
      </c>
    </row>
    <row r="488" spans="2:5" ht="12.75" customHeight="1" x14ac:dyDescent="0.2">
      <c r="B488" s="144" t="s">
        <v>2056</v>
      </c>
      <c r="C488" s="144" t="s">
        <v>2057</v>
      </c>
      <c r="D488" s="144" t="s">
        <v>278</v>
      </c>
      <c r="E488" s="110">
        <v>33320</v>
      </c>
    </row>
    <row r="489" spans="2:5" ht="12.75" customHeight="1" x14ac:dyDescent="0.2">
      <c r="B489" s="144" t="s">
        <v>2058</v>
      </c>
      <c r="C489" s="144" t="s">
        <v>2059</v>
      </c>
      <c r="D489" s="144" t="s">
        <v>360</v>
      </c>
      <c r="E489" s="110">
        <v>33307</v>
      </c>
    </row>
    <row r="490" spans="2:5" ht="12.75" customHeight="1" x14ac:dyDescent="0.2">
      <c r="B490" s="144" t="s">
        <v>2060</v>
      </c>
      <c r="C490" s="144" t="s">
        <v>2061</v>
      </c>
      <c r="D490" s="144" t="s">
        <v>360</v>
      </c>
      <c r="E490" s="110">
        <v>33144</v>
      </c>
    </row>
    <row r="491" spans="2:5" ht="12.75" customHeight="1" x14ac:dyDescent="0.2">
      <c r="B491" s="144" t="s">
        <v>2062</v>
      </c>
      <c r="C491" s="144" t="s">
        <v>2063</v>
      </c>
      <c r="D491" s="144" t="s">
        <v>278</v>
      </c>
      <c r="E491" s="110">
        <v>33109</v>
      </c>
    </row>
    <row r="492" spans="2:5" ht="12.75" customHeight="1" x14ac:dyDescent="0.2">
      <c r="B492" s="144" t="s">
        <v>1566</v>
      </c>
      <c r="C492" s="144" t="s">
        <v>1567</v>
      </c>
      <c r="D492" s="144" t="s">
        <v>518</v>
      </c>
      <c r="E492" s="110">
        <v>33075</v>
      </c>
    </row>
    <row r="493" spans="2:5" ht="12.75" customHeight="1" x14ac:dyDescent="0.2">
      <c r="B493" s="144" t="s">
        <v>2064</v>
      </c>
      <c r="C493" s="144" t="s">
        <v>2065</v>
      </c>
      <c r="D493" s="144" t="s">
        <v>278</v>
      </c>
      <c r="E493" s="110">
        <v>33050</v>
      </c>
    </row>
    <row r="494" spans="2:5" ht="12.75" customHeight="1" x14ac:dyDescent="0.2">
      <c r="B494" s="144" t="s">
        <v>2066</v>
      </c>
      <c r="C494" s="144" t="s">
        <v>2067</v>
      </c>
      <c r="D494" s="144" t="s">
        <v>573</v>
      </c>
      <c r="E494" s="110">
        <v>32991</v>
      </c>
    </row>
    <row r="495" spans="2:5" ht="12.75" customHeight="1" x14ac:dyDescent="0.2">
      <c r="B495" s="144" t="s">
        <v>2068</v>
      </c>
      <c r="C495" s="144" t="s">
        <v>2069</v>
      </c>
      <c r="D495" s="144" t="s">
        <v>296</v>
      </c>
      <c r="E495" s="110">
        <v>32987</v>
      </c>
    </row>
    <row r="496" spans="2:5" ht="12.75" customHeight="1" x14ac:dyDescent="0.2">
      <c r="B496" s="144" t="s">
        <v>2070</v>
      </c>
      <c r="C496" s="144" t="s">
        <v>2071</v>
      </c>
      <c r="D496" s="144" t="s">
        <v>329</v>
      </c>
      <c r="E496" s="110">
        <v>32915</v>
      </c>
    </row>
    <row r="497" spans="2:5" ht="12.75" customHeight="1" x14ac:dyDescent="0.2">
      <c r="B497" s="144" t="s">
        <v>2072</v>
      </c>
      <c r="C497" s="144" t="s">
        <v>2073</v>
      </c>
      <c r="D497" s="144" t="s">
        <v>278</v>
      </c>
      <c r="E497" s="110">
        <v>32865</v>
      </c>
    </row>
    <row r="498" spans="2:5" ht="12.75" customHeight="1" x14ac:dyDescent="0.2">
      <c r="B498" s="144" t="s">
        <v>2074</v>
      </c>
      <c r="C498" s="144" t="s">
        <v>2075</v>
      </c>
      <c r="D498" s="144" t="s">
        <v>311</v>
      </c>
      <c r="E498" s="110">
        <v>32806</v>
      </c>
    </row>
    <row r="499" spans="2:5" ht="12.75" customHeight="1" x14ac:dyDescent="0.2">
      <c r="B499" s="144" t="s">
        <v>2076</v>
      </c>
      <c r="C499" s="144" t="s">
        <v>2077</v>
      </c>
      <c r="D499" s="144" t="s">
        <v>278</v>
      </c>
      <c r="E499" s="110">
        <v>32767</v>
      </c>
    </row>
    <row r="500" spans="2:5" ht="12.75" customHeight="1" x14ac:dyDescent="0.2">
      <c r="B500" s="144" t="s">
        <v>1543</v>
      </c>
      <c r="C500" s="144" t="s">
        <v>1544</v>
      </c>
      <c r="D500" s="144" t="s">
        <v>301</v>
      </c>
      <c r="E500" s="110">
        <v>32585</v>
      </c>
    </row>
    <row r="501" spans="2:5" ht="12.75" customHeight="1" x14ac:dyDescent="0.2">
      <c r="B501" s="144" t="s">
        <v>2078</v>
      </c>
      <c r="C501" s="144" t="s">
        <v>2079</v>
      </c>
      <c r="D501" s="144" t="s">
        <v>360</v>
      </c>
      <c r="E501" s="110">
        <v>32576</v>
      </c>
    </row>
    <row r="502" spans="2:5" ht="12.75" customHeight="1" x14ac:dyDescent="0.2">
      <c r="B502" s="144" t="s">
        <v>2080</v>
      </c>
      <c r="C502" s="144" t="s">
        <v>2081</v>
      </c>
      <c r="D502" s="144" t="s">
        <v>296</v>
      </c>
      <c r="E502" s="110">
        <v>32559</v>
      </c>
    </row>
    <row r="503" spans="2:5" ht="12.75" customHeight="1" x14ac:dyDescent="0.2">
      <c r="B503" s="144" t="s">
        <v>2082</v>
      </c>
      <c r="C503" s="144" t="s">
        <v>2083</v>
      </c>
      <c r="D503" s="144" t="s">
        <v>280</v>
      </c>
      <c r="E503" s="110">
        <v>32544</v>
      </c>
    </row>
    <row r="504" spans="2:5" ht="12.75" customHeight="1" x14ac:dyDescent="0.2">
      <c r="B504" s="144" t="s">
        <v>1533</v>
      </c>
      <c r="C504" s="144" t="s">
        <v>1534</v>
      </c>
      <c r="D504" s="144" t="s">
        <v>280</v>
      </c>
      <c r="E504" s="110">
        <v>32536</v>
      </c>
    </row>
    <row r="505" spans="2:5" ht="12.75" customHeight="1" x14ac:dyDescent="0.2">
      <c r="B505" s="144" t="s">
        <v>369</v>
      </c>
      <c r="C505" s="144" t="s">
        <v>1043</v>
      </c>
      <c r="D505" s="144" t="s">
        <v>296</v>
      </c>
      <c r="E505" s="110">
        <v>32522</v>
      </c>
    </row>
    <row r="506" spans="2:5" ht="12.75" customHeight="1" x14ac:dyDescent="0.2">
      <c r="B506" s="144" t="s">
        <v>2084</v>
      </c>
      <c r="C506" s="144" t="s">
        <v>2085</v>
      </c>
      <c r="D506" s="144" t="s">
        <v>384</v>
      </c>
      <c r="E506" s="110">
        <v>32450</v>
      </c>
    </row>
    <row r="507" spans="2:5" ht="12.75" customHeight="1" x14ac:dyDescent="0.2">
      <c r="B507" s="144" t="s">
        <v>1582</v>
      </c>
      <c r="C507" s="144" t="s">
        <v>1583</v>
      </c>
      <c r="D507" s="144" t="s">
        <v>278</v>
      </c>
      <c r="E507" s="110">
        <v>32411</v>
      </c>
    </row>
    <row r="508" spans="2:5" ht="12.75" customHeight="1" x14ac:dyDescent="0.2">
      <c r="B508" s="144" t="s">
        <v>2086</v>
      </c>
      <c r="C508" s="144" t="s">
        <v>2087</v>
      </c>
      <c r="D508" s="144" t="s">
        <v>278</v>
      </c>
      <c r="E508" s="110">
        <v>32402</v>
      </c>
    </row>
    <row r="509" spans="2:5" ht="12.75" customHeight="1" x14ac:dyDescent="0.2">
      <c r="B509" s="144" t="s">
        <v>2088</v>
      </c>
      <c r="C509" s="144" t="s">
        <v>2089</v>
      </c>
      <c r="D509" s="144" t="s">
        <v>278</v>
      </c>
      <c r="E509" s="110">
        <v>32394</v>
      </c>
    </row>
    <row r="510" spans="2:5" ht="12.75" customHeight="1" x14ac:dyDescent="0.2">
      <c r="B510" s="144" t="s">
        <v>2090</v>
      </c>
      <c r="C510" s="144" t="s">
        <v>2091</v>
      </c>
      <c r="D510" s="144" t="s">
        <v>280</v>
      </c>
      <c r="E510" s="110">
        <v>32385</v>
      </c>
    </row>
    <row r="511" spans="2:5" ht="12.75" customHeight="1" x14ac:dyDescent="0.2">
      <c r="B511" s="144" t="s">
        <v>2092</v>
      </c>
      <c r="C511" s="144" t="s">
        <v>2093</v>
      </c>
      <c r="D511" s="144" t="s">
        <v>311</v>
      </c>
      <c r="E511" s="110">
        <v>32369</v>
      </c>
    </row>
    <row r="512" spans="2:5" ht="12.75" customHeight="1" x14ac:dyDescent="0.2">
      <c r="B512" s="144" t="s">
        <v>2094</v>
      </c>
      <c r="C512" s="144" t="s">
        <v>2095</v>
      </c>
      <c r="D512" s="144" t="s">
        <v>278</v>
      </c>
      <c r="E512" s="110">
        <v>32344</v>
      </c>
    </row>
    <row r="513" spans="2:5" ht="12.75" customHeight="1" x14ac:dyDescent="0.2">
      <c r="B513" s="144" t="s">
        <v>2096</v>
      </c>
      <c r="C513" s="144" t="s">
        <v>2097</v>
      </c>
      <c r="D513" s="144" t="s">
        <v>544</v>
      </c>
      <c r="E513" s="110">
        <v>32256</v>
      </c>
    </row>
    <row r="514" spans="2:5" ht="12.75" customHeight="1" x14ac:dyDescent="0.2">
      <c r="B514" s="144" t="s">
        <v>2098</v>
      </c>
      <c r="C514" s="144" t="s">
        <v>2099</v>
      </c>
      <c r="D514" s="144" t="s">
        <v>278</v>
      </c>
      <c r="E514" s="110">
        <v>32188</v>
      </c>
    </row>
    <row r="515" spans="2:5" ht="12.75" customHeight="1" x14ac:dyDescent="0.2">
      <c r="B515" s="144" t="s">
        <v>2100</v>
      </c>
      <c r="C515" s="144" t="s">
        <v>2101</v>
      </c>
      <c r="D515" s="144" t="s">
        <v>329</v>
      </c>
      <c r="E515" s="110">
        <v>32130</v>
      </c>
    </row>
    <row r="516" spans="2:5" ht="12.75" customHeight="1" x14ac:dyDescent="0.2">
      <c r="B516" s="144" t="s">
        <v>2102</v>
      </c>
      <c r="C516" s="144" t="s">
        <v>2103</v>
      </c>
      <c r="D516" s="144" t="s">
        <v>360</v>
      </c>
      <c r="E516" s="110">
        <v>31997</v>
      </c>
    </row>
    <row r="517" spans="2:5" ht="12.75" customHeight="1" x14ac:dyDescent="0.2">
      <c r="B517" s="144" t="s">
        <v>2104</v>
      </c>
      <c r="C517" s="144" t="s">
        <v>2105</v>
      </c>
      <c r="D517" s="144" t="s">
        <v>280</v>
      </c>
      <c r="E517" s="110">
        <v>31941</v>
      </c>
    </row>
    <row r="518" spans="2:5" ht="12.75" customHeight="1" x14ac:dyDescent="0.2">
      <c r="B518" s="144" t="s">
        <v>2106</v>
      </c>
      <c r="C518" s="144" t="s">
        <v>2107</v>
      </c>
      <c r="D518" s="144" t="s">
        <v>278</v>
      </c>
      <c r="E518" s="110">
        <v>31825</v>
      </c>
    </row>
    <row r="519" spans="2:5" ht="12.75" customHeight="1" x14ac:dyDescent="0.2">
      <c r="B519" s="144" t="s">
        <v>2108</v>
      </c>
      <c r="C519" s="144" t="s">
        <v>2109</v>
      </c>
      <c r="D519" s="144" t="s">
        <v>573</v>
      </c>
      <c r="E519" s="110">
        <v>31725</v>
      </c>
    </row>
    <row r="520" spans="2:5" ht="12.75" customHeight="1" x14ac:dyDescent="0.2">
      <c r="B520" s="144" t="s">
        <v>2110</v>
      </c>
      <c r="C520" s="144" t="s">
        <v>2111</v>
      </c>
      <c r="D520" s="144" t="s">
        <v>296</v>
      </c>
      <c r="E520" s="110">
        <v>31685</v>
      </c>
    </row>
    <row r="521" spans="2:5" ht="12.75" customHeight="1" x14ac:dyDescent="0.2">
      <c r="B521" s="144" t="s">
        <v>2112</v>
      </c>
      <c r="C521" s="144" t="s">
        <v>2113</v>
      </c>
      <c r="D521" s="144" t="s">
        <v>573</v>
      </c>
      <c r="E521" s="110">
        <v>31643</v>
      </c>
    </row>
    <row r="522" spans="2:5" ht="12.75" customHeight="1" x14ac:dyDescent="0.2">
      <c r="B522" s="144" t="s">
        <v>2114</v>
      </c>
      <c r="C522" s="144" t="s">
        <v>2115</v>
      </c>
      <c r="D522" s="144" t="s">
        <v>278</v>
      </c>
      <c r="E522" s="110">
        <v>31623</v>
      </c>
    </row>
    <row r="523" spans="2:5" ht="12.75" customHeight="1" x14ac:dyDescent="0.2">
      <c r="B523" s="144" t="s">
        <v>2116</v>
      </c>
      <c r="C523" s="144" t="s">
        <v>2117</v>
      </c>
      <c r="D523" s="144" t="s">
        <v>278</v>
      </c>
      <c r="E523" s="110">
        <v>31468</v>
      </c>
    </row>
    <row r="524" spans="2:5" ht="12.75" customHeight="1" x14ac:dyDescent="0.2">
      <c r="B524" s="144" t="s">
        <v>2118</v>
      </c>
      <c r="C524" s="144" t="s">
        <v>2119</v>
      </c>
      <c r="D524" s="144" t="s">
        <v>280</v>
      </c>
      <c r="E524" s="110">
        <v>31447</v>
      </c>
    </row>
    <row r="525" spans="2:5" ht="12.75" customHeight="1" x14ac:dyDescent="0.2">
      <c r="B525" s="144" t="s">
        <v>2120</v>
      </c>
      <c r="C525" s="144" t="s">
        <v>2121</v>
      </c>
      <c r="D525" s="144" t="s">
        <v>278</v>
      </c>
      <c r="E525" s="110">
        <v>31447</v>
      </c>
    </row>
    <row r="526" spans="2:5" ht="12.75" customHeight="1" x14ac:dyDescent="0.2">
      <c r="B526" s="144" t="s">
        <v>2122</v>
      </c>
      <c r="C526" s="144" t="s">
        <v>2123</v>
      </c>
      <c r="D526" s="144" t="s">
        <v>278</v>
      </c>
      <c r="E526" s="110">
        <v>31442</v>
      </c>
    </row>
    <row r="527" spans="2:5" ht="12.75" customHeight="1" x14ac:dyDescent="0.2">
      <c r="B527" s="144" t="s">
        <v>2124</v>
      </c>
      <c r="C527" s="144" t="s">
        <v>2125</v>
      </c>
      <c r="D527" s="144" t="s">
        <v>320</v>
      </c>
      <c r="E527" s="110">
        <v>31214</v>
      </c>
    </row>
    <row r="528" spans="2:5" ht="12.75" customHeight="1" x14ac:dyDescent="0.2">
      <c r="B528" s="144" t="s">
        <v>2126</v>
      </c>
      <c r="C528" s="144" t="s">
        <v>2127</v>
      </c>
      <c r="D528" s="144" t="s">
        <v>329</v>
      </c>
      <c r="E528" s="110">
        <v>30860</v>
      </c>
    </row>
    <row r="529" spans="2:5" ht="12.75" customHeight="1" x14ac:dyDescent="0.2">
      <c r="B529" s="144" t="s">
        <v>2128</v>
      </c>
      <c r="C529" s="144" t="s">
        <v>2129</v>
      </c>
      <c r="D529" s="144" t="s">
        <v>280</v>
      </c>
      <c r="E529" s="110">
        <v>30755</v>
      </c>
    </row>
    <row r="530" spans="2:5" ht="12.75" customHeight="1" x14ac:dyDescent="0.2">
      <c r="B530" s="144" t="s">
        <v>2130</v>
      </c>
      <c r="C530" s="144" t="s">
        <v>2131</v>
      </c>
      <c r="D530" s="144" t="s">
        <v>320</v>
      </c>
      <c r="E530" s="110">
        <v>30743</v>
      </c>
    </row>
    <row r="531" spans="2:5" ht="12.75" customHeight="1" x14ac:dyDescent="0.2">
      <c r="B531" s="144" t="s">
        <v>2132</v>
      </c>
      <c r="C531" s="144" t="s">
        <v>2133</v>
      </c>
      <c r="D531" s="144" t="s">
        <v>280</v>
      </c>
      <c r="E531" s="110">
        <v>30634</v>
      </c>
    </row>
    <row r="532" spans="2:5" ht="12.75" customHeight="1" x14ac:dyDescent="0.2">
      <c r="B532" s="144" t="s">
        <v>2134</v>
      </c>
      <c r="C532" s="144" t="s">
        <v>2135</v>
      </c>
      <c r="D532" s="144" t="s">
        <v>294</v>
      </c>
      <c r="E532" s="110">
        <v>30628</v>
      </c>
    </row>
    <row r="533" spans="2:5" ht="12.75" customHeight="1" x14ac:dyDescent="0.2">
      <c r="B533" s="144" t="s">
        <v>2136</v>
      </c>
      <c r="C533" s="144" t="s">
        <v>2137</v>
      </c>
      <c r="D533" s="144" t="s">
        <v>278</v>
      </c>
      <c r="E533" s="110">
        <v>30621</v>
      </c>
    </row>
    <row r="534" spans="2:5" ht="12.75" customHeight="1" x14ac:dyDescent="0.2">
      <c r="B534" s="144" t="s">
        <v>2138</v>
      </c>
      <c r="C534" s="144" t="s">
        <v>2139</v>
      </c>
      <c r="D534" s="144" t="s">
        <v>301</v>
      </c>
      <c r="E534" s="110">
        <v>30573</v>
      </c>
    </row>
    <row r="535" spans="2:5" ht="12.75" customHeight="1" x14ac:dyDescent="0.2">
      <c r="B535" s="144" t="s">
        <v>2140</v>
      </c>
      <c r="C535" s="144" t="s">
        <v>2141</v>
      </c>
      <c r="D535" s="144" t="s">
        <v>301</v>
      </c>
      <c r="E535" s="110">
        <v>30510</v>
      </c>
    </row>
    <row r="536" spans="2:5" ht="12.75" customHeight="1" x14ac:dyDescent="0.2">
      <c r="B536" s="144" t="s">
        <v>2142</v>
      </c>
      <c r="C536" s="144" t="s">
        <v>2143</v>
      </c>
      <c r="D536" s="144" t="s">
        <v>280</v>
      </c>
      <c r="E536" s="110">
        <v>30225</v>
      </c>
    </row>
    <row r="537" spans="2:5" ht="12.75" customHeight="1" x14ac:dyDescent="0.2">
      <c r="B537" s="144" t="s">
        <v>2144</v>
      </c>
      <c r="C537" s="144" t="s">
        <v>2145</v>
      </c>
      <c r="D537" s="144" t="s">
        <v>294</v>
      </c>
      <c r="E537" s="110">
        <v>30123</v>
      </c>
    </row>
    <row r="538" spans="2:5" ht="12.75" customHeight="1" x14ac:dyDescent="0.2">
      <c r="B538" s="144" t="s">
        <v>2146</v>
      </c>
      <c r="C538" s="144" t="s">
        <v>2147</v>
      </c>
      <c r="D538" s="144" t="s">
        <v>301</v>
      </c>
      <c r="E538" s="110">
        <v>30120</v>
      </c>
    </row>
    <row r="539" spans="2:5" ht="12.75" customHeight="1" x14ac:dyDescent="0.2">
      <c r="B539" s="144" t="s">
        <v>2148</v>
      </c>
      <c r="C539" s="144" t="s">
        <v>2149</v>
      </c>
      <c r="D539" s="144" t="s">
        <v>303</v>
      </c>
      <c r="E539" s="110">
        <v>30091</v>
      </c>
    </row>
    <row r="540" spans="2:5" ht="12.75" customHeight="1" x14ac:dyDescent="0.2">
      <c r="B540" s="144" t="s">
        <v>2150</v>
      </c>
      <c r="C540" s="144" t="s">
        <v>2151</v>
      </c>
      <c r="D540" s="144" t="s">
        <v>296</v>
      </c>
      <c r="E540" s="110">
        <v>30026</v>
      </c>
    </row>
    <row r="541" spans="2:5" ht="12.75" customHeight="1" x14ac:dyDescent="0.2">
      <c r="B541" s="144" t="s">
        <v>2152</v>
      </c>
      <c r="C541" s="144" t="s">
        <v>2153</v>
      </c>
      <c r="D541" s="144" t="s">
        <v>320</v>
      </c>
      <c r="E541" s="110">
        <v>30008</v>
      </c>
    </row>
    <row r="542" spans="2:5" ht="12.75" customHeight="1" x14ac:dyDescent="0.2">
      <c r="B542" s="144" t="s">
        <v>2154</v>
      </c>
      <c r="C542" s="144" t="s">
        <v>2155</v>
      </c>
      <c r="D542" s="144" t="s">
        <v>280</v>
      </c>
      <c r="E542" s="110">
        <v>29920</v>
      </c>
    </row>
    <row r="543" spans="2:5" ht="12.75" customHeight="1" x14ac:dyDescent="0.2">
      <c r="B543" s="144" t="s">
        <v>2156</v>
      </c>
      <c r="C543" s="144" t="s">
        <v>2157</v>
      </c>
      <c r="D543" s="144" t="s">
        <v>303</v>
      </c>
      <c r="E543" s="110">
        <v>29877</v>
      </c>
    </row>
    <row r="544" spans="2:5" ht="12.75" customHeight="1" x14ac:dyDescent="0.2">
      <c r="B544" s="144" t="s">
        <v>2158</v>
      </c>
      <c r="C544" s="144" t="s">
        <v>2159</v>
      </c>
      <c r="D544" s="144" t="s">
        <v>573</v>
      </c>
      <c r="E544" s="110">
        <v>29863</v>
      </c>
    </row>
    <row r="545" spans="2:5" ht="12.75" customHeight="1" x14ac:dyDescent="0.2">
      <c r="B545" s="144" t="s">
        <v>2160</v>
      </c>
      <c r="C545" s="144" t="s">
        <v>2161</v>
      </c>
      <c r="D545" s="144" t="s">
        <v>679</v>
      </c>
      <c r="E545" s="110">
        <v>29628</v>
      </c>
    </row>
    <row r="546" spans="2:5" ht="12.75" customHeight="1" x14ac:dyDescent="0.2">
      <c r="B546" s="144" t="s">
        <v>2162</v>
      </c>
      <c r="C546" s="144" t="s">
        <v>2163</v>
      </c>
      <c r="D546" s="144" t="s">
        <v>360</v>
      </c>
      <c r="E546" s="110">
        <v>29618</v>
      </c>
    </row>
    <row r="547" spans="2:5" ht="12.75" customHeight="1" x14ac:dyDescent="0.2">
      <c r="B547" s="144" t="s">
        <v>2164</v>
      </c>
      <c r="C547" s="144" t="s">
        <v>2165</v>
      </c>
      <c r="D547" s="144" t="s">
        <v>324</v>
      </c>
      <c r="E547" s="110">
        <v>29450</v>
      </c>
    </row>
    <row r="548" spans="2:5" ht="12.75" customHeight="1" x14ac:dyDescent="0.2">
      <c r="B548" s="144" t="s">
        <v>2166</v>
      </c>
      <c r="C548" s="144" t="s">
        <v>2167</v>
      </c>
      <c r="D548" s="144" t="s">
        <v>301</v>
      </c>
      <c r="E548" s="110">
        <v>29417</v>
      </c>
    </row>
    <row r="549" spans="2:5" ht="12.75" customHeight="1" x14ac:dyDescent="0.2">
      <c r="B549" s="144" t="s">
        <v>2168</v>
      </c>
      <c r="C549" s="144" t="s">
        <v>2169</v>
      </c>
      <c r="D549" s="144" t="s">
        <v>360</v>
      </c>
      <c r="E549" s="110">
        <v>29402</v>
      </c>
    </row>
    <row r="550" spans="2:5" ht="12.75" customHeight="1" x14ac:dyDescent="0.2">
      <c r="B550" s="144" t="s">
        <v>2170</v>
      </c>
      <c r="C550" s="144" t="s">
        <v>2171</v>
      </c>
      <c r="D550" s="144" t="s">
        <v>278</v>
      </c>
      <c r="E550" s="110">
        <v>29382</v>
      </c>
    </row>
    <row r="551" spans="2:5" ht="12.75" customHeight="1" x14ac:dyDescent="0.2">
      <c r="B551" s="144" t="s">
        <v>2172</v>
      </c>
      <c r="C551" s="144" t="s">
        <v>2173</v>
      </c>
      <c r="D551" s="144" t="s">
        <v>301</v>
      </c>
      <c r="E551" s="110">
        <v>29353</v>
      </c>
    </row>
    <row r="552" spans="2:5" ht="12.75" customHeight="1" x14ac:dyDescent="0.2">
      <c r="B552" s="144" t="s">
        <v>2174</v>
      </c>
      <c r="C552" s="144" t="s">
        <v>2175</v>
      </c>
      <c r="D552" s="144" t="s">
        <v>296</v>
      </c>
      <c r="E552" s="110">
        <v>29321</v>
      </c>
    </row>
    <row r="553" spans="2:5" ht="12.75" customHeight="1" x14ac:dyDescent="0.2">
      <c r="B553" s="144" t="s">
        <v>2176</v>
      </c>
      <c r="C553" s="144" t="s">
        <v>2177</v>
      </c>
      <c r="D553" s="144" t="s">
        <v>360</v>
      </c>
      <c r="E553" s="110">
        <v>29161</v>
      </c>
    </row>
    <row r="554" spans="2:5" ht="12.75" customHeight="1" x14ac:dyDescent="0.2">
      <c r="B554" s="144" t="s">
        <v>2178</v>
      </c>
      <c r="C554" s="144" t="s">
        <v>2179</v>
      </c>
      <c r="D554" s="144" t="s">
        <v>278</v>
      </c>
      <c r="E554" s="110">
        <v>29129</v>
      </c>
    </row>
    <row r="555" spans="2:5" ht="12.75" customHeight="1" x14ac:dyDescent="0.2">
      <c r="B555" s="144" t="s">
        <v>2180</v>
      </c>
      <c r="C555" s="144" t="s">
        <v>2181</v>
      </c>
      <c r="D555" s="144" t="s">
        <v>301</v>
      </c>
      <c r="E555" s="110">
        <v>28946</v>
      </c>
    </row>
    <row r="556" spans="2:5" ht="12.75" customHeight="1" x14ac:dyDescent="0.2">
      <c r="B556" s="144" t="s">
        <v>2182</v>
      </c>
      <c r="C556" s="144" t="s">
        <v>2183</v>
      </c>
      <c r="D556" s="144" t="s">
        <v>358</v>
      </c>
      <c r="E556" s="110">
        <v>28945</v>
      </c>
    </row>
    <row r="557" spans="2:5" ht="12.75" customHeight="1" x14ac:dyDescent="0.2">
      <c r="B557" s="144" t="s">
        <v>2184</v>
      </c>
      <c r="C557" s="144" t="s">
        <v>2185</v>
      </c>
      <c r="D557" s="144" t="s">
        <v>301</v>
      </c>
      <c r="E557" s="110">
        <v>28838</v>
      </c>
    </row>
    <row r="558" spans="2:5" ht="12.75" customHeight="1" x14ac:dyDescent="0.2">
      <c r="B558" s="144" t="s">
        <v>2186</v>
      </c>
      <c r="C558" s="144" t="s">
        <v>2187</v>
      </c>
      <c r="D558" s="144" t="s">
        <v>324</v>
      </c>
      <c r="E558" s="110">
        <v>28777</v>
      </c>
    </row>
    <row r="559" spans="2:5" ht="12.75" customHeight="1" x14ac:dyDescent="0.2">
      <c r="B559" s="144" t="s">
        <v>2188</v>
      </c>
      <c r="C559" s="144" t="s">
        <v>2189</v>
      </c>
      <c r="D559" s="144" t="s">
        <v>301</v>
      </c>
      <c r="E559" s="110">
        <v>28648</v>
      </c>
    </row>
    <row r="560" spans="2:5" ht="12.75" customHeight="1" x14ac:dyDescent="0.2">
      <c r="B560" s="144" t="s">
        <v>2190</v>
      </c>
      <c r="C560" s="144" t="s">
        <v>2191</v>
      </c>
      <c r="D560" s="144" t="s">
        <v>278</v>
      </c>
      <c r="E560" s="110">
        <v>28606</v>
      </c>
    </row>
    <row r="561" spans="2:5" ht="12.75" customHeight="1" x14ac:dyDescent="0.2">
      <c r="B561" s="144" t="s">
        <v>2192</v>
      </c>
      <c r="C561" s="144" t="s">
        <v>2193</v>
      </c>
      <c r="D561" s="144" t="s">
        <v>351</v>
      </c>
      <c r="E561" s="110">
        <v>28595</v>
      </c>
    </row>
    <row r="562" spans="2:5" ht="12.75" customHeight="1" x14ac:dyDescent="0.2">
      <c r="B562" s="144" t="s">
        <v>1481</v>
      </c>
      <c r="C562" s="144" t="s">
        <v>1482</v>
      </c>
      <c r="D562" s="144" t="s">
        <v>296</v>
      </c>
      <c r="E562" s="110">
        <v>28570</v>
      </c>
    </row>
    <row r="563" spans="2:5" ht="12.75" customHeight="1" x14ac:dyDescent="0.2">
      <c r="B563" s="144" t="s">
        <v>2194</v>
      </c>
      <c r="C563" s="144" t="s">
        <v>2195</v>
      </c>
      <c r="D563" s="144" t="s">
        <v>303</v>
      </c>
      <c r="E563" s="110">
        <v>28541</v>
      </c>
    </row>
    <row r="564" spans="2:5" ht="12.75" customHeight="1" x14ac:dyDescent="0.2">
      <c r="B564" s="144" t="s">
        <v>2196</v>
      </c>
      <c r="C564" s="144" t="s">
        <v>2197</v>
      </c>
      <c r="D564" s="144" t="s">
        <v>301</v>
      </c>
      <c r="E564" s="110">
        <v>28420</v>
      </c>
    </row>
    <row r="565" spans="2:5" ht="12.75" customHeight="1" x14ac:dyDescent="0.2">
      <c r="B565" s="144" t="s">
        <v>2198</v>
      </c>
      <c r="C565" s="144" t="s">
        <v>2199</v>
      </c>
      <c r="D565" s="144" t="s">
        <v>679</v>
      </c>
      <c r="E565" s="110">
        <v>28264</v>
      </c>
    </row>
    <row r="566" spans="2:5" ht="12.75" customHeight="1" x14ac:dyDescent="0.2">
      <c r="B566" s="144" t="s">
        <v>2200</v>
      </c>
      <c r="C566" s="144" t="s">
        <v>2201</v>
      </c>
      <c r="D566" s="144" t="s">
        <v>296</v>
      </c>
      <c r="E566" s="110">
        <v>28194</v>
      </c>
    </row>
    <row r="567" spans="2:5" ht="12.75" customHeight="1" x14ac:dyDescent="0.2">
      <c r="B567" s="144" t="s">
        <v>2202</v>
      </c>
      <c r="C567" s="144" t="s">
        <v>2203</v>
      </c>
      <c r="D567" s="144" t="s">
        <v>320</v>
      </c>
      <c r="E567" s="110">
        <v>28059</v>
      </c>
    </row>
    <row r="568" spans="2:5" ht="12.75" customHeight="1" x14ac:dyDescent="0.2">
      <c r="B568" s="144" t="s">
        <v>2204</v>
      </c>
      <c r="C568" s="144" t="s">
        <v>2205</v>
      </c>
      <c r="D568" s="144" t="s">
        <v>360</v>
      </c>
      <c r="E568" s="110">
        <v>28017</v>
      </c>
    </row>
    <row r="569" spans="2:5" ht="12.75" customHeight="1" x14ac:dyDescent="0.2">
      <c r="B569" s="144" t="s">
        <v>2206</v>
      </c>
      <c r="C569" s="144" t="s">
        <v>2207</v>
      </c>
      <c r="D569" s="144" t="s">
        <v>320</v>
      </c>
      <c r="E569" s="110">
        <v>27894</v>
      </c>
    </row>
    <row r="570" spans="2:5" ht="12.75" customHeight="1" x14ac:dyDescent="0.2">
      <c r="B570" s="144" t="s">
        <v>2208</v>
      </c>
      <c r="C570" s="144" t="s">
        <v>2209</v>
      </c>
      <c r="D570" s="144" t="s">
        <v>384</v>
      </c>
      <c r="E570" s="110">
        <v>27810</v>
      </c>
    </row>
    <row r="571" spans="2:5" ht="12.75" customHeight="1" x14ac:dyDescent="0.2">
      <c r="B571" s="144" t="s">
        <v>2210</v>
      </c>
      <c r="C571" s="144" t="s">
        <v>2211</v>
      </c>
      <c r="D571" s="144" t="s">
        <v>296</v>
      </c>
      <c r="E571" s="110">
        <v>27662</v>
      </c>
    </row>
    <row r="572" spans="2:5" ht="12.75" customHeight="1" x14ac:dyDescent="0.2">
      <c r="B572" s="144" t="s">
        <v>2212</v>
      </c>
      <c r="C572" s="144" t="s">
        <v>2213</v>
      </c>
      <c r="D572" s="144" t="s">
        <v>360</v>
      </c>
      <c r="E572" s="110">
        <v>27464</v>
      </c>
    </row>
    <row r="573" spans="2:5" ht="12.75" customHeight="1" x14ac:dyDescent="0.2">
      <c r="B573" s="144" t="s">
        <v>1547</v>
      </c>
      <c r="C573" s="144" t="s">
        <v>1548</v>
      </c>
      <c r="D573" s="144" t="s">
        <v>301</v>
      </c>
      <c r="E573" s="110">
        <v>27372</v>
      </c>
    </row>
    <row r="574" spans="2:5" ht="12.75" customHeight="1" x14ac:dyDescent="0.2">
      <c r="B574" s="144" t="s">
        <v>2214</v>
      </c>
      <c r="C574" s="144" t="s">
        <v>2215</v>
      </c>
      <c r="D574" s="144" t="s">
        <v>296</v>
      </c>
      <c r="E574" s="110">
        <v>27229</v>
      </c>
    </row>
    <row r="575" spans="2:5" ht="12.75" customHeight="1" x14ac:dyDescent="0.2">
      <c r="B575" s="144" t="s">
        <v>2216</v>
      </c>
      <c r="C575" s="144" t="s">
        <v>2217</v>
      </c>
      <c r="D575" s="144" t="s">
        <v>356</v>
      </c>
      <c r="E575" s="110">
        <v>27198</v>
      </c>
    </row>
    <row r="576" spans="2:5" ht="12.75" customHeight="1" x14ac:dyDescent="0.2">
      <c r="B576" s="144" t="s">
        <v>2218</v>
      </c>
      <c r="C576" s="144" t="s">
        <v>2219</v>
      </c>
      <c r="D576" s="144" t="s">
        <v>360</v>
      </c>
      <c r="E576" s="110">
        <v>27165</v>
      </c>
    </row>
    <row r="577" spans="2:5" ht="12.75" customHeight="1" x14ac:dyDescent="0.2">
      <c r="B577" s="144" t="s">
        <v>2220</v>
      </c>
      <c r="C577" s="144" t="s">
        <v>2221</v>
      </c>
      <c r="D577" s="144" t="s">
        <v>278</v>
      </c>
      <c r="E577" s="110">
        <v>26990</v>
      </c>
    </row>
    <row r="578" spans="2:5" ht="12.75" customHeight="1" x14ac:dyDescent="0.2">
      <c r="B578" s="144" t="s">
        <v>2222</v>
      </c>
      <c r="C578" s="144" t="s">
        <v>2223</v>
      </c>
      <c r="D578" s="144" t="s">
        <v>296</v>
      </c>
      <c r="E578" s="110">
        <v>26923</v>
      </c>
    </row>
    <row r="579" spans="2:5" ht="12.75" customHeight="1" x14ac:dyDescent="0.2">
      <c r="B579" s="144" t="s">
        <v>2224</v>
      </c>
      <c r="C579" s="144" t="s">
        <v>2225</v>
      </c>
      <c r="D579" s="144" t="s">
        <v>320</v>
      </c>
      <c r="E579" s="110">
        <v>26885</v>
      </c>
    </row>
    <row r="580" spans="2:5" ht="12.75" customHeight="1" x14ac:dyDescent="0.2">
      <c r="B580" s="144" t="s">
        <v>2226</v>
      </c>
      <c r="C580" s="144" t="s">
        <v>2227</v>
      </c>
      <c r="D580" s="144" t="s">
        <v>280</v>
      </c>
      <c r="E580" s="110">
        <v>26842</v>
      </c>
    </row>
    <row r="581" spans="2:5" ht="12.75" customHeight="1" x14ac:dyDescent="0.2">
      <c r="B581" s="144" t="s">
        <v>2228</v>
      </c>
      <c r="C581" s="144" t="s">
        <v>2229</v>
      </c>
      <c r="D581" s="144" t="s">
        <v>351</v>
      </c>
      <c r="E581" s="110">
        <v>26814</v>
      </c>
    </row>
    <row r="582" spans="2:5" ht="12.75" customHeight="1" x14ac:dyDescent="0.2">
      <c r="B582" s="144" t="s">
        <v>2230</v>
      </c>
      <c r="C582" s="144" t="s">
        <v>2231</v>
      </c>
      <c r="D582" s="144" t="s">
        <v>294</v>
      </c>
      <c r="E582" s="110">
        <v>26718</v>
      </c>
    </row>
    <row r="583" spans="2:5" ht="12.75" customHeight="1" x14ac:dyDescent="0.2">
      <c r="B583" s="144" t="s">
        <v>2232</v>
      </c>
      <c r="C583" s="144" t="s">
        <v>2233</v>
      </c>
      <c r="D583" s="144" t="s">
        <v>546</v>
      </c>
      <c r="E583" s="110">
        <v>26389</v>
      </c>
    </row>
    <row r="584" spans="2:5" ht="12.75" customHeight="1" x14ac:dyDescent="0.2">
      <c r="B584" s="144" t="s">
        <v>2234</v>
      </c>
      <c r="C584" s="144" t="s">
        <v>2235</v>
      </c>
      <c r="D584" s="144" t="s">
        <v>320</v>
      </c>
      <c r="E584" s="110">
        <v>26380</v>
      </c>
    </row>
    <row r="585" spans="2:5" ht="12.75" customHeight="1" x14ac:dyDescent="0.2">
      <c r="B585" s="144" t="s">
        <v>2236</v>
      </c>
      <c r="C585" s="144" t="s">
        <v>2237</v>
      </c>
      <c r="D585" s="144" t="s">
        <v>294</v>
      </c>
      <c r="E585" s="110">
        <v>26271</v>
      </c>
    </row>
    <row r="586" spans="2:5" ht="12.75" customHeight="1" x14ac:dyDescent="0.2">
      <c r="B586" s="144" t="s">
        <v>2238</v>
      </c>
      <c r="C586" s="144" t="s">
        <v>2239</v>
      </c>
      <c r="D586" s="144" t="s">
        <v>296</v>
      </c>
      <c r="E586" s="110">
        <v>26205</v>
      </c>
    </row>
    <row r="587" spans="2:5" ht="12.75" customHeight="1" x14ac:dyDescent="0.2">
      <c r="B587" s="144" t="s">
        <v>2240</v>
      </c>
      <c r="C587" s="144" t="s">
        <v>2241</v>
      </c>
      <c r="D587" s="144" t="s">
        <v>324</v>
      </c>
      <c r="E587" s="110">
        <v>26205</v>
      </c>
    </row>
    <row r="588" spans="2:5" ht="12.75" customHeight="1" x14ac:dyDescent="0.2">
      <c r="B588" s="144" t="s">
        <v>2242</v>
      </c>
      <c r="C588" s="144" t="s">
        <v>2243</v>
      </c>
      <c r="D588" s="144" t="s">
        <v>324</v>
      </c>
      <c r="E588" s="110">
        <v>26126</v>
      </c>
    </row>
    <row r="589" spans="2:5" ht="12.75" customHeight="1" x14ac:dyDescent="0.2">
      <c r="B589" s="144" t="s">
        <v>2244</v>
      </c>
      <c r="C589" s="144" t="s">
        <v>2245</v>
      </c>
      <c r="D589" s="144" t="s">
        <v>311</v>
      </c>
      <c r="E589" s="110">
        <v>25813</v>
      </c>
    </row>
    <row r="590" spans="2:5" ht="12.75" customHeight="1" x14ac:dyDescent="0.2">
      <c r="B590" s="144" t="s">
        <v>2246</v>
      </c>
      <c r="C590" s="144" t="s">
        <v>2247</v>
      </c>
      <c r="D590" s="144" t="s">
        <v>358</v>
      </c>
      <c r="E590" s="110">
        <v>25786</v>
      </c>
    </row>
    <row r="591" spans="2:5" ht="12.75" customHeight="1" x14ac:dyDescent="0.2">
      <c r="B591" s="144" t="s">
        <v>2248</v>
      </c>
      <c r="C591" s="144" t="s">
        <v>2249</v>
      </c>
      <c r="D591" s="144" t="s">
        <v>320</v>
      </c>
      <c r="E591" s="110">
        <v>25774</v>
      </c>
    </row>
    <row r="592" spans="2:5" ht="12.75" customHeight="1" x14ac:dyDescent="0.2">
      <c r="B592" s="144" t="s">
        <v>2250</v>
      </c>
      <c r="C592" s="144" t="s">
        <v>2251</v>
      </c>
      <c r="D592" s="144" t="s">
        <v>296</v>
      </c>
      <c r="E592" s="110">
        <v>25709</v>
      </c>
    </row>
    <row r="593" spans="2:5" ht="12.75" customHeight="1" x14ac:dyDescent="0.2">
      <c r="B593" s="144" t="s">
        <v>2252</v>
      </c>
      <c r="C593" s="144" t="s">
        <v>2253</v>
      </c>
      <c r="D593" s="144" t="s">
        <v>278</v>
      </c>
      <c r="E593" s="110">
        <v>25703</v>
      </c>
    </row>
    <row r="594" spans="2:5" ht="12.75" customHeight="1" x14ac:dyDescent="0.2">
      <c r="B594" s="144" t="s">
        <v>2254</v>
      </c>
      <c r="C594" s="144" t="s">
        <v>2255</v>
      </c>
      <c r="D594" s="144" t="s">
        <v>296</v>
      </c>
      <c r="E594" s="110">
        <v>25656</v>
      </c>
    </row>
    <row r="595" spans="2:5" ht="12.75" customHeight="1" x14ac:dyDescent="0.2">
      <c r="B595" s="144" t="s">
        <v>1264</v>
      </c>
      <c r="C595" s="144" t="s">
        <v>1265</v>
      </c>
      <c r="D595" s="144" t="s">
        <v>296</v>
      </c>
      <c r="E595" s="110">
        <v>25654</v>
      </c>
    </row>
    <row r="596" spans="2:5" ht="12.75" customHeight="1" x14ac:dyDescent="0.2">
      <c r="B596" s="144" t="s">
        <v>2256</v>
      </c>
      <c r="C596" s="144" t="s">
        <v>2257</v>
      </c>
      <c r="D596" s="144" t="s">
        <v>278</v>
      </c>
      <c r="E596" s="110">
        <v>25626</v>
      </c>
    </row>
    <row r="597" spans="2:5" ht="12.75" customHeight="1" x14ac:dyDescent="0.2">
      <c r="B597" s="144" t="s">
        <v>2258</v>
      </c>
      <c r="C597" s="144" t="s">
        <v>2259</v>
      </c>
      <c r="D597" s="144" t="s">
        <v>280</v>
      </c>
      <c r="E597" s="110">
        <v>25615</v>
      </c>
    </row>
    <row r="598" spans="2:5" ht="12.75" customHeight="1" x14ac:dyDescent="0.2">
      <c r="B598" s="144" t="s">
        <v>2260</v>
      </c>
      <c r="C598" s="144" t="s">
        <v>2261</v>
      </c>
      <c r="D598" s="144" t="s">
        <v>546</v>
      </c>
      <c r="E598" s="110">
        <v>25564</v>
      </c>
    </row>
    <row r="599" spans="2:5" ht="12.75" customHeight="1" x14ac:dyDescent="0.2">
      <c r="B599" s="144" t="s">
        <v>2262</v>
      </c>
      <c r="C599" s="144" t="s">
        <v>2263</v>
      </c>
      <c r="D599" s="144" t="s">
        <v>311</v>
      </c>
      <c r="E599" s="110">
        <v>25525</v>
      </c>
    </row>
    <row r="600" spans="2:5" ht="12.75" customHeight="1" x14ac:dyDescent="0.2">
      <c r="B600" s="144" t="s">
        <v>444</v>
      </c>
      <c r="C600" s="144" t="s">
        <v>1097</v>
      </c>
      <c r="D600" s="144" t="s">
        <v>278</v>
      </c>
      <c r="E600" s="110">
        <v>25461</v>
      </c>
    </row>
    <row r="601" spans="2:5" ht="12.75" customHeight="1" x14ac:dyDescent="0.2">
      <c r="B601" s="144" t="s">
        <v>2264</v>
      </c>
      <c r="C601" s="144" t="s">
        <v>2265</v>
      </c>
      <c r="D601" s="144" t="s">
        <v>320</v>
      </c>
      <c r="E601" s="110">
        <v>25414</v>
      </c>
    </row>
    <row r="602" spans="2:5" ht="12.75" customHeight="1" x14ac:dyDescent="0.2">
      <c r="B602" s="144" t="s">
        <v>2266</v>
      </c>
      <c r="C602" s="144" t="s">
        <v>2267</v>
      </c>
      <c r="D602" s="144" t="s">
        <v>284</v>
      </c>
      <c r="E602" s="110">
        <v>25391</v>
      </c>
    </row>
    <row r="603" spans="2:5" ht="12.75" customHeight="1" x14ac:dyDescent="0.2">
      <c r="B603" s="144" t="s">
        <v>2268</v>
      </c>
      <c r="C603" s="144" t="s">
        <v>2269</v>
      </c>
      <c r="D603" s="144" t="s">
        <v>360</v>
      </c>
      <c r="E603" s="110">
        <v>25369</v>
      </c>
    </row>
    <row r="604" spans="2:5" ht="12.75" customHeight="1" x14ac:dyDescent="0.2">
      <c r="B604" s="144" t="s">
        <v>2270</v>
      </c>
      <c r="C604" s="144" t="s">
        <v>2271</v>
      </c>
      <c r="D604" s="144" t="s">
        <v>320</v>
      </c>
      <c r="E604" s="110">
        <v>25366</v>
      </c>
    </row>
    <row r="605" spans="2:5" ht="12.75" customHeight="1" x14ac:dyDescent="0.2">
      <c r="B605" s="144" t="s">
        <v>2272</v>
      </c>
      <c r="C605" s="144" t="s">
        <v>2273</v>
      </c>
      <c r="D605" s="144" t="s">
        <v>301</v>
      </c>
      <c r="E605" s="110">
        <v>25333</v>
      </c>
    </row>
    <row r="606" spans="2:5" ht="12.75" customHeight="1" x14ac:dyDescent="0.2">
      <c r="B606" s="144" t="s">
        <v>2274</v>
      </c>
      <c r="C606" s="144" t="s">
        <v>2275</v>
      </c>
      <c r="D606" s="144" t="s">
        <v>320</v>
      </c>
      <c r="E606" s="110">
        <v>25307</v>
      </c>
    </row>
    <row r="607" spans="2:5" ht="12.75" customHeight="1" x14ac:dyDescent="0.2">
      <c r="B607" s="144" t="s">
        <v>2276</v>
      </c>
      <c r="C607" s="144" t="s">
        <v>2277</v>
      </c>
      <c r="D607" s="144" t="s">
        <v>324</v>
      </c>
      <c r="E607" s="110">
        <v>25224</v>
      </c>
    </row>
    <row r="608" spans="2:5" ht="12.75" customHeight="1" x14ac:dyDescent="0.2">
      <c r="B608" s="144" t="s">
        <v>2278</v>
      </c>
      <c r="C608" s="144" t="s">
        <v>2279</v>
      </c>
      <c r="D608" s="144" t="s">
        <v>356</v>
      </c>
      <c r="E608" s="110">
        <v>25199</v>
      </c>
    </row>
    <row r="609" spans="2:5" ht="12.75" customHeight="1" x14ac:dyDescent="0.2">
      <c r="B609" s="144" t="s">
        <v>2280</v>
      </c>
      <c r="C609" s="144" t="s">
        <v>2281</v>
      </c>
      <c r="D609" s="144" t="s">
        <v>278</v>
      </c>
      <c r="E609" s="110">
        <v>25198</v>
      </c>
    </row>
    <row r="610" spans="2:5" ht="12.75" customHeight="1" x14ac:dyDescent="0.2">
      <c r="B610" s="144" t="s">
        <v>2282</v>
      </c>
      <c r="C610" s="144" t="s">
        <v>2283</v>
      </c>
      <c r="D610" s="144" t="s">
        <v>356</v>
      </c>
      <c r="E610" s="110">
        <v>25140</v>
      </c>
    </row>
    <row r="611" spans="2:5" ht="12.75" customHeight="1" x14ac:dyDescent="0.2">
      <c r="B611" s="144" t="s">
        <v>2284</v>
      </c>
      <c r="C611" s="144" t="s">
        <v>2285</v>
      </c>
      <c r="D611" s="144" t="s">
        <v>278</v>
      </c>
      <c r="E611" s="110">
        <v>25024</v>
      </c>
    </row>
    <row r="612" spans="2:5" ht="12.75" customHeight="1" x14ac:dyDescent="0.2">
      <c r="B612" s="144" t="s">
        <v>2286</v>
      </c>
      <c r="C612" s="144" t="s">
        <v>2287</v>
      </c>
      <c r="D612" s="144" t="s">
        <v>280</v>
      </c>
      <c r="E612" s="110">
        <v>25012</v>
      </c>
    </row>
    <row r="613" spans="2:5" ht="12.75" customHeight="1" x14ac:dyDescent="0.2">
      <c r="B613" s="144" t="s">
        <v>1592</v>
      </c>
      <c r="C613" s="144" t="s">
        <v>1593</v>
      </c>
      <c r="D613" s="144" t="s">
        <v>301</v>
      </c>
      <c r="E613" s="110">
        <v>24875</v>
      </c>
    </row>
    <row r="614" spans="2:5" ht="12.75" customHeight="1" x14ac:dyDescent="0.2">
      <c r="B614" s="144" t="s">
        <v>2288</v>
      </c>
      <c r="C614" s="144" t="s">
        <v>2289</v>
      </c>
      <c r="D614" s="144" t="s">
        <v>296</v>
      </c>
      <c r="E614" s="110">
        <v>24788</v>
      </c>
    </row>
    <row r="615" spans="2:5" ht="12.75" customHeight="1" x14ac:dyDescent="0.2">
      <c r="B615" s="144" t="s">
        <v>2290</v>
      </c>
      <c r="C615" s="144" t="s">
        <v>2291</v>
      </c>
      <c r="D615" s="144" t="s">
        <v>296</v>
      </c>
      <c r="E615" s="110">
        <v>24763</v>
      </c>
    </row>
    <row r="616" spans="2:5" ht="12.75" customHeight="1" x14ac:dyDescent="0.2">
      <c r="B616" s="144" t="s">
        <v>2292</v>
      </c>
      <c r="C616" s="144" t="s">
        <v>2293</v>
      </c>
      <c r="D616" s="144" t="s">
        <v>320</v>
      </c>
      <c r="E616" s="110">
        <v>24763</v>
      </c>
    </row>
    <row r="617" spans="2:5" ht="12.75" customHeight="1" x14ac:dyDescent="0.2">
      <c r="B617" s="144" t="s">
        <v>2294</v>
      </c>
      <c r="C617" s="144" t="s">
        <v>2295</v>
      </c>
      <c r="D617" s="144" t="s">
        <v>320</v>
      </c>
      <c r="E617" s="110">
        <v>24634</v>
      </c>
    </row>
    <row r="618" spans="2:5" ht="12.75" customHeight="1" x14ac:dyDescent="0.2">
      <c r="B618" s="144" t="s">
        <v>2296</v>
      </c>
      <c r="C618" s="144" t="s">
        <v>2297</v>
      </c>
      <c r="D618" s="144" t="s">
        <v>384</v>
      </c>
      <c r="E618" s="110">
        <v>24624</v>
      </c>
    </row>
    <row r="619" spans="2:5" ht="12.75" customHeight="1" x14ac:dyDescent="0.2">
      <c r="B619" s="144" t="s">
        <v>2298</v>
      </c>
      <c r="C619" s="144" t="s">
        <v>2299</v>
      </c>
      <c r="D619" s="144" t="s">
        <v>320</v>
      </c>
      <c r="E619" s="110">
        <v>24413</v>
      </c>
    </row>
    <row r="620" spans="2:5" ht="12.75" customHeight="1" x14ac:dyDescent="0.2">
      <c r="B620" s="144" t="s">
        <v>2300</v>
      </c>
      <c r="C620" s="144" t="s">
        <v>2301</v>
      </c>
      <c r="D620" s="144" t="s">
        <v>546</v>
      </c>
      <c r="E620" s="110">
        <v>24344</v>
      </c>
    </row>
    <row r="621" spans="2:5" ht="12.75" customHeight="1" x14ac:dyDescent="0.2">
      <c r="B621" s="144" t="s">
        <v>2302</v>
      </c>
      <c r="C621" s="144" t="s">
        <v>2303</v>
      </c>
      <c r="D621" s="144" t="s">
        <v>280</v>
      </c>
      <c r="E621" s="110">
        <v>24293</v>
      </c>
    </row>
    <row r="622" spans="2:5" ht="12.75" customHeight="1" x14ac:dyDescent="0.2">
      <c r="B622" s="144" t="s">
        <v>2304</v>
      </c>
      <c r="C622" s="144" t="s">
        <v>2305</v>
      </c>
      <c r="D622" s="144" t="s">
        <v>329</v>
      </c>
      <c r="E622" s="110">
        <v>24228</v>
      </c>
    </row>
    <row r="623" spans="2:5" ht="12.75" customHeight="1" x14ac:dyDescent="0.2">
      <c r="B623" s="144" t="s">
        <v>2306</v>
      </c>
      <c r="C623" s="144" t="s">
        <v>2307</v>
      </c>
      <c r="D623" s="144" t="s">
        <v>329</v>
      </c>
      <c r="E623" s="110">
        <v>24175</v>
      </c>
    </row>
    <row r="624" spans="2:5" ht="12.75" customHeight="1" x14ac:dyDescent="0.2">
      <c r="B624" s="144" t="s">
        <v>2308</v>
      </c>
      <c r="C624" s="144" t="s">
        <v>2309</v>
      </c>
      <c r="D624" s="144" t="s">
        <v>301</v>
      </c>
      <c r="E624" s="110">
        <v>24120</v>
      </c>
    </row>
    <row r="625" spans="2:5" ht="12.75" customHeight="1" x14ac:dyDescent="0.2">
      <c r="B625" s="144" t="s">
        <v>2310</v>
      </c>
      <c r="C625" s="144" t="s">
        <v>2311</v>
      </c>
      <c r="D625" s="144" t="s">
        <v>301</v>
      </c>
      <c r="E625" s="110">
        <v>23986</v>
      </c>
    </row>
    <row r="626" spans="2:5" ht="12.75" customHeight="1" x14ac:dyDescent="0.2">
      <c r="B626" s="144" t="s">
        <v>1517</v>
      </c>
      <c r="C626" s="144" t="s">
        <v>1518</v>
      </c>
      <c r="D626" s="144" t="s">
        <v>278</v>
      </c>
      <c r="E626" s="110">
        <v>23985</v>
      </c>
    </row>
    <row r="627" spans="2:5" ht="12.75" customHeight="1" x14ac:dyDescent="0.2">
      <c r="B627" s="144" t="s">
        <v>2312</v>
      </c>
      <c r="C627" s="144" t="s">
        <v>2313</v>
      </c>
      <c r="D627" s="144" t="s">
        <v>296</v>
      </c>
      <c r="E627" s="110">
        <v>23782</v>
      </c>
    </row>
    <row r="628" spans="2:5" ht="12.75" customHeight="1" x14ac:dyDescent="0.2">
      <c r="B628" s="144" t="s">
        <v>2314</v>
      </c>
      <c r="C628" s="144" t="s">
        <v>2315</v>
      </c>
      <c r="D628" s="144" t="s">
        <v>278</v>
      </c>
      <c r="E628" s="110">
        <v>23771</v>
      </c>
    </row>
    <row r="629" spans="2:5" ht="12.75" customHeight="1" x14ac:dyDescent="0.2">
      <c r="B629" s="144" t="s">
        <v>2316</v>
      </c>
      <c r="C629" s="144" t="s">
        <v>2317</v>
      </c>
      <c r="D629" s="144" t="s">
        <v>324</v>
      </c>
      <c r="E629" s="110">
        <v>23771</v>
      </c>
    </row>
    <row r="630" spans="2:5" ht="12.75" customHeight="1" x14ac:dyDescent="0.2">
      <c r="B630" s="144" t="s">
        <v>2318</v>
      </c>
      <c r="C630" s="144" t="s">
        <v>2319</v>
      </c>
      <c r="D630" s="144" t="s">
        <v>296</v>
      </c>
      <c r="E630" s="110">
        <v>23651</v>
      </c>
    </row>
    <row r="631" spans="2:5" ht="12.75" customHeight="1" x14ac:dyDescent="0.2">
      <c r="B631" s="144" t="s">
        <v>2320</v>
      </c>
      <c r="C631" s="144" t="s">
        <v>2321</v>
      </c>
      <c r="D631" s="144" t="s">
        <v>301</v>
      </c>
      <c r="E631" s="110">
        <v>23638</v>
      </c>
    </row>
    <row r="632" spans="2:5" ht="12.75" customHeight="1" x14ac:dyDescent="0.2">
      <c r="B632" s="144" t="s">
        <v>2322</v>
      </c>
      <c r="C632" s="144" t="s">
        <v>2323</v>
      </c>
      <c r="D632" s="144" t="s">
        <v>296</v>
      </c>
      <c r="E632" s="110">
        <v>23633</v>
      </c>
    </row>
    <row r="633" spans="2:5" ht="12.75" customHeight="1" x14ac:dyDescent="0.2">
      <c r="B633" s="144" t="s">
        <v>2324</v>
      </c>
      <c r="C633" s="144" t="s">
        <v>2325</v>
      </c>
      <c r="D633" s="144" t="s">
        <v>329</v>
      </c>
      <c r="E633" s="110">
        <v>23524</v>
      </c>
    </row>
    <row r="634" spans="2:5" ht="12.75" customHeight="1" x14ac:dyDescent="0.2">
      <c r="B634" s="144" t="s">
        <v>2326</v>
      </c>
      <c r="C634" s="144" t="s">
        <v>2327</v>
      </c>
      <c r="D634" s="144" t="s">
        <v>679</v>
      </c>
      <c r="E634" s="110">
        <v>23388</v>
      </c>
    </row>
    <row r="635" spans="2:5" ht="12.75" customHeight="1" x14ac:dyDescent="0.2">
      <c r="B635" s="144" t="s">
        <v>1430</v>
      </c>
      <c r="C635" s="144" t="s">
        <v>1431</v>
      </c>
      <c r="D635" s="144" t="s">
        <v>320</v>
      </c>
      <c r="E635" s="110">
        <v>23386</v>
      </c>
    </row>
    <row r="636" spans="2:5" ht="12.75" customHeight="1" x14ac:dyDescent="0.2">
      <c r="B636" s="144" t="s">
        <v>2328</v>
      </c>
      <c r="C636" s="144" t="s">
        <v>2329</v>
      </c>
      <c r="D636" s="144" t="s">
        <v>320</v>
      </c>
      <c r="E636" s="110">
        <v>23306</v>
      </c>
    </row>
    <row r="637" spans="2:5" ht="12.75" customHeight="1" x14ac:dyDescent="0.2">
      <c r="B637" s="144" t="s">
        <v>2330</v>
      </c>
      <c r="C637" s="144" t="s">
        <v>2331</v>
      </c>
      <c r="D637" s="144" t="s">
        <v>278</v>
      </c>
      <c r="E637" s="110">
        <v>23240</v>
      </c>
    </row>
    <row r="638" spans="2:5" ht="12.75" customHeight="1" x14ac:dyDescent="0.2">
      <c r="B638" s="144" t="s">
        <v>2332</v>
      </c>
      <c r="C638" s="144" t="s">
        <v>2333</v>
      </c>
      <c r="D638" s="144" t="s">
        <v>278</v>
      </c>
      <c r="E638" s="110">
        <v>23225</v>
      </c>
    </row>
    <row r="639" spans="2:5" ht="12.75" customHeight="1" x14ac:dyDescent="0.2">
      <c r="B639" s="144" t="s">
        <v>2334</v>
      </c>
      <c r="C639" s="144" t="s">
        <v>2335</v>
      </c>
      <c r="D639" s="144" t="s">
        <v>280</v>
      </c>
      <c r="E639" s="110">
        <v>23212</v>
      </c>
    </row>
    <row r="640" spans="2:5" ht="12.75" customHeight="1" x14ac:dyDescent="0.2">
      <c r="B640" s="144" t="s">
        <v>2336</v>
      </c>
      <c r="C640" s="144" t="s">
        <v>2337</v>
      </c>
      <c r="D640" s="144" t="s">
        <v>301</v>
      </c>
      <c r="E640" s="110">
        <v>23108</v>
      </c>
    </row>
    <row r="641" spans="2:5" ht="12.75" customHeight="1" x14ac:dyDescent="0.2">
      <c r="B641" s="144" t="s">
        <v>2338</v>
      </c>
      <c r="C641" s="144" t="s">
        <v>2339</v>
      </c>
      <c r="D641" s="144" t="s">
        <v>294</v>
      </c>
      <c r="E641" s="110">
        <v>23067</v>
      </c>
    </row>
    <row r="642" spans="2:5" ht="12.75" customHeight="1" x14ac:dyDescent="0.2">
      <c r="B642" s="144" t="s">
        <v>2340</v>
      </c>
      <c r="C642" s="144" t="s">
        <v>2341</v>
      </c>
      <c r="D642" s="144" t="s">
        <v>278</v>
      </c>
      <c r="E642" s="110">
        <v>23052</v>
      </c>
    </row>
    <row r="643" spans="2:5" ht="12.75" customHeight="1" x14ac:dyDescent="0.2">
      <c r="B643" s="144" t="s">
        <v>2342</v>
      </c>
      <c r="C643" s="144" t="s">
        <v>2343</v>
      </c>
      <c r="D643" s="144" t="s">
        <v>301</v>
      </c>
      <c r="E643" s="110">
        <v>23024</v>
      </c>
    </row>
    <row r="644" spans="2:5" ht="12.75" customHeight="1" x14ac:dyDescent="0.2">
      <c r="B644" s="144" t="s">
        <v>2344</v>
      </c>
      <c r="C644" s="144" t="s">
        <v>2345</v>
      </c>
      <c r="D644" s="144" t="s">
        <v>280</v>
      </c>
      <c r="E644" s="110">
        <v>22987</v>
      </c>
    </row>
    <row r="645" spans="2:5" ht="12.75" customHeight="1" x14ac:dyDescent="0.2">
      <c r="B645" s="144" t="s">
        <v>2346</v>
      </c>
      <c r="C645" s="144" t="s">
        <v>2347</v>
      </c>
      <c r="D645" s="144" t="s">
        <v>360</v>
      </c>
      <c r="E645" s="110">
        <v>22930</v>
      </c>
    </row>
    <row r="646" spans="2:5" ht="12.75" customHeight="1" x14ac:dyDescent="0.2">
      <c r="B646" s="144" t="s">
        <v>2348</v>
      </c>
      <c r="C646" s="144" t="s">
        <v>2349</v>
      </c>
      <c r="D646" s="144" t="s">
        <v>296</v>
      </c>
      <c r="E646" s="110">
        <v>22576</v>
      </c>
    </row>
    <row r="647" spans="2:5" ht="12.75" customHeight="1" x14ac:dyDescent="0.2">
      <c r="B647" s="144" t="s">
        <v>2350</v>
      </c>
      <c r="C647" s="144" t="s">
        <v>2351</v>
      </c>
      <c r="D647" s="144" t="s">
        <v>301</v>
      </c>
      <c r="E647" s="110">
        <v>22533</v>
      </c>
    </row>
    <row r="648" spans="2:5" ht="12.75" customHeight="1" x14ac:dyDescent="0.2">
      <c r="B648" s="144" t="s">
        <v>2352</v>
      </c>
      <c r="C648" s="144" t="s">
        <v>2353</v>
      </c>
      <c r="D648" s="144" t="s">
        <v>278</v>
      </c>
      <c r="E648" s="110">
        <v>22285</v>
      </c>
    </row>
    <row r="649" spans="2:5" ht="12.75" customHeight="1" x14ac:dyDescent="0.2">
      <c r="B649" s="144" t="s">
        <v>2354</v>
      </c>
      <c r="C649" s="144" t="s">
        <v>2355</v>
      </c>
      <c r="D649" s="144" t="s">
        <v>280</v>
      </c>
      <c r="E649" s="110">
        <v>22198</v>
      </c>
    </row>
    <row r="650" spans="2:5" ht="12.75" customHeight="1" x14ac:dyDescent="0.2">
      <c r="B650" s="144" t="s">
        <v>2356</v>
      </c>
      <c r="C650" s="144" t="s">
        <v>2357</v>
      </c>
      <c r="D650" s="144" t="s">
        <v>280</v>
      </c>
      <c r="E650" s="110">
        <v>22148</v>
      </c>
    </row>
    <row r="651" spans="2:5" ht="12.75" customHeight="1" x14ac:dyDescent="0.2">
      <c r="B651" s="144" t="s">
        <v>2358</v>
      </c>
      <c r="C651" s="144" t="s">
        <v>2359</v>
      </c>
      <c r="D651" s="144" t="s">
        <v>280</v>
      </c>
      <c r="E651" s="110">
        <v>22095</v>
      </c>
    </row>
    <row r="652" spans="2:5" ht="12.75" customHeight="1" x14ac:dyDescent="0.2">
      <c r="B652" s="144" t="s">
        <v>2360</v>
      </c>
      <c r="C652" s="144" t="s">
        <v>2361</v>
      </c>
      <c r="D652" s="144" t="s">
        <v>301</v>
      </c>
      <c r="E652" s="110">
        <v>21923</v>
      </c>
    </row>
    <row r="653" spans="2:5" ht="12.75" customHeight="1" x14ac:dyDescent="0.2">
      <c r="B653" s="144" t="s">
        <v>2362</v>
      </c>
      <c r="C653" s="144" t="s">
        <v>2363</v>
      </c>
      <c r="D653" s="144" t="s">
        <v>384</v>
      </c>
      <c r="E653" s="110">
        <v>21864</v>
      </c>
    </row>
    <row r="654" spans="2:5" ht="12.75" customHeight="1" x14ac:dyDescent="0.2">
      <c r="B654" s="144" t="s">
        <v>2364</v>
      </c>
      <c r="C654" s="144" t="s">
        <v>2365</v>
      </c>
      <c r="D654" s="144" t="s">
        <v>518</v>
      </c>
      <c r="E654" s="110">
        <v>21863</v>
      </c>
    </row>
    <row r="655" spans="2:5" ht="12.75" customHeight="1" x14ac:dyDescent="0.2">
      <c r="B655" s="144" t="s">
        <v>2366</v>
      </c>
      <c r="C655" s="144" t="s">
        <v>2367</v>
      </c>
      <c r="D655" s="144" t="s">
        <v>360</v>
      </c>
      <c r="E655" s="110">
        <v>21838</v>
      </c>
    </row>
    <row r="656" spans="2:5" ht="12.75" customHeight="1" x14ac:dyDescent="0.2">
      <c r="B656" s="144" t="s">
        <v>2368</v>
      </c>
      <c r="C656" s="144" t="s">
        <v>2369</v>
      </c>
      <c r="D656" s="144" t="s">
        <v>278</v>
      </c>
      <c r="E656" s="110">
        <v>21776</v>
      </c>
    </row>
    <row r="657" spans="2:5" ht="12.75" customHeight="1" x14ac:dyDescent="0.2">
      <c r="B657" s="144" t="s">
        <v>2370</v>
      </c>
      <c r="C657" s="144" t="s">
        <v>2371</v>
      </c>
      <c r="D657" s="144" t="s">
        <v>301</v>
      </c>
      <c r="E657" s="110">
        <v>21726</v>
      </c>
    </row>
    <row r="658" spans="2:5" ht="12.75" customHeight="1" x14ac:dyDescent="0.2">
      <c r="B658" s="144" t="s">
        <v>2372</v>
      </c>
      <c r="C658" s="144" t="s">
        <v>2373</v>
      </c>
      <c r="D658" s="144" t="s">
        <v>356</v>
      </c>
      <c r="E658" s="110">
        <v>21690</v>
      </c>
    </row>
    <row r="659" spans="2:5" ht="12.75" customHeight="1" x14ac:dyDescent="0.2">
      <c r="B659" s="144" t="s">
        <v>2374</v>
      </c>
      <c r="C659" s="144" t="s">
        <v>2375</v>
      </c>
      <c r="D659" s="144" t="s">
        <v>280</v>
      </c>
      <c r="E659" s="110">
        <v>21677</v>
      </c>
    </row>
    <row r="660" spans="2:5" ht="12.75" customHeight="1" x14ac:dyDescent="0.2">
      <c r="B660" s="144" t="s">
        <v>2376</v>
      </c>
      <c r="C660" s="144" t="s">
        <v>2377</v>
      </c>
      <c r="D660" s="144" t="s">
        <v>320</v>
      </c>
      <c r="E660" s="110">
        <v>21560</v>
      </c>
    </row>
    <row r="661" spans="2:5" ht="12.75" customHeight="1" x14ac:dyDescent="0.2">
      <c r="B661" s="144" t="s">
        <v>2378</v>
      </c>
      <c r="C661" s="144" t="s">
        <v>2379</v>
      </c>
      <c r="D661" s="144" t="s">
        <v>278</v>
      </c>
      <c r="E661" s="110">
        <v>21469</v>
      </c>
    </row>
    <row r="662" spans="2:5" ht="12.75" customHeight="1" x14ac:dyDescent="0.2">
      <c r="B662" s="144" t="s">
        <v>2380</v>
      </c>
      <c r="C662" s="144" t="s">
        <v>2381</v>
      </c>
      <c r="D662" s="144" t="s">
        <v>280</v>
      </c>
      <c r="E662" s="110">
        <v>21349</v>
      </c>
    </row>
    <row r="663" spans="2:5" ht="12.75" customHeight="1" x14ac:dyDescent="0.2">
      <c r="B663" s="144" t="s">
        <v>2382</v>
      </c>
      <c r="C663" s="144" t="s">
        <v>2383</v>
      </c>
      <c r="D663" s="144" t="s">
        <v>360</v>
      </c>
      <c r="E663" s="110">
        <v>21209</v>
      </c>
    </row>
    <row r="664" spans="2:5" ht="12.75" customHeight="1" x14ac:dyDescent="0.2">
      <c r="B664" s="144" t="s">
        <v>2384</v>
      </c>
      <c r="C664" s="144" t="s">
        <v>2385</v>
      </c>
      <c r="D664" s="144" t="s">
        <v>296</v>
      </c>
      <c r="E664" s="110">
        <v>21083</v>
      </c>
    </row>
    <row r="665" spans="2:5" ht="12.75" customHeight="1" x14ac:dyDescent="0.2">
      <c r="B665" s="144" t="s">
        <v>2386</v>
      </c>
      <c r="C665" s="144" t="s">
        <v>2387</v>
      </c>
      <c r="D665" s="144" t="s">
        <v>360</v>
      </c>
      <c r="E665" s="110">
        <v>21069</v>
      </c>
    </row>
    <row r="666" spans="2:5" ht="12.75" customHeight="1" x14ac:dyDescent="0.2">
      <c r="B666" s="144" t="s">
        <v>2388</v>
      </c>
      <c r="C666" s="144" t="s">
        <v>2389</v>
      </c>
      <c r="D666" s="144" t="s">
        <v>360</v>
      </c>
      <c r="E666" s="110">
        <v>21043</v>
      </c>
    </row>
    <row r="667" spans="2:5" ht="12.75" customHeight="1" x14ac:dyDescent="0.2">
      <c r="B667" s="144" t="s">
        <v>475</v>
      </c>
      <c r="C667" s="144" t="s">
        <v>1143</v>
      </c>
      <c r="D667" s="144" t="s">
        <v>296</v>
      </c>
      <c r="E667" s="110">
        <v>20964</v>
      </c>
    </row>
    <row r="668" spans="2:5" ht="12.75" customHeight="1" x14ac:dyDescent="0.2">
      <c r="B668" s="144" t="s">
        <v>2390</v>
      </c>
      <c r="C668" s="144" t="s">
        <v>2391</v>
      </c>
      <c r="D668" s="144" t="s">
        <v>278</v>
      </c>
      <c r="E668" s="110">
        <v>20957</v>
      </c>
    </row>
    <row r="669" spans="2:5" ht="12.75" customHeight="1" x14ac:dyDescent="0.2">
      <c r="B669" s="144" t="s">
        <v>2392</v>
      </c>
      <c r="C669" s="144" t="s">
        <v>2393</v>
      </c>
      <c r="D669" s="144" t="s">
        <v>356</v>
      </c>
      <c r="E669" s="110">
        <v>20931</v>
      </c>
    </row>
    <row r="670" spans="2:5" ht="12.75" customHeight="1" x14ac:dyDescent="0.2">
      <c r="B670" s="144" t="s">
        <v>2394</v>
      </c>
      <c r="C670" s="144" t="s">
        <v>2395</v>
      </c>
      <c r="D670" s="144" t="s">
        <v>280</v>
      </c>
      <c r="E670" s="110">
        <v>20907</v>
      </c>
    </row>
    <row r="671" spans="2:5" ht="12.75" customHeight="1" x14ac:dyDescent="0.2">
      <c r="B671" s="144" t="s">
        <v>2396</v>
      </c>
      <c r="C671" s="144" t="s">
        <v>2397</v>
      </c>
      <c r="D671" s="144" t="s">
        <v>284</v>
      </c>
      <c r="E671" s="110">
        <v>20871</v>
      </c>
    </row>
    <row r="672" spans="2:5" ht="12.75" customHeight="1" x14ac:dyDescent="0.2">
      <c r="B672" s="144" t="s">
        <v>2398</v>
      </c>
      <c r="C672" s="144" t="s">
        <v>2399</v>
      </c>
      <c r="D672" s="144" t="s">
        <v>296</v>
      </c>
      <c r="E672" s="110">
        <v>20835</v>
      </c>
    </row>
    <row r="673" spans="2:5" ht="12.75" customHeight="1" x14ac:dyDescent="0.2">
      <c r="B673" s="144" t="s">
        <v>2400</v>
      </c>
      <c r="C673" s="144" t="s">
        <v>2401</v>
      </c>
      <c r="D673" s="144" t="s">
        <v>360</v>
      </c>
      <c r="E673" s="110">
        <v>20768</v>
      </c>
    </row>
    <row r="674" spans="2:5" ht="12.75" customHeight="1" x14ac:dyDescent="0.2">
      <c r="B674" s="144" t="s">
        <v>2402</v>
      </c>
      <c r="C674" s="144" t="s">
        <v>2403</v>
      </c>
      <c r="D674" s="144" t="s">
        <v>278</v>
      </c>
      <c r="E674" s="110">
        <v>20765</v>
      </c>
    </row>
    <row r="675" spans="2:5" ht="12.75" customHeight="1" x14ac:dyDescent="0.2">
      <c r="B675" s="144" t="s">
        <v>2404</v>
      </c>
      <c r="C675" s="144" t="s">
        <v>2405</v>
      </c>
      <c r="D675" s="144" t="s">
        <v>311</v>
      </c>
      <c r="E675" s="110">
        <v>20762</v>
      </c>
    </row>
    <row r="676" spans="2:5" ht="12.75" customHeight="1" x14ac:dyDescent="0.2">
      <c r="B676" s="144" t="s">
        <v>2406</v>
      </c>
      <c r="C676" s="144" t="s">
        <v>2407</v>
      </c>
      <c r="D676" s="144" t="s">
        <v>320</v>
      </c>
      <c r="E676" s="110">
        <v>20710</v>
      </c>
    </row>
    <row r="677" spans="2:5" ht="12.75" customHeight="1" x14ac:dyDescent="0.2">
      <c r="B677" s="144" t="s">
        <v>2408</v>
      </c>
      <c r="C677" s="144" t="s">
        <v>2409</v>
      </c>
      <c r="D677" s="144" t="s">
        <v>356</v>
      </c>
      <c r="E677" s="110">
        <v>20659</v>
      </c>
    </row>
    <row r="678" spans="2:5" ht="12.75" customHeight="1" x14ac:dyDescent="0.2">
      <c r="B678" s="144" t="s">
        <v>2410</v>
      </c>
      <c r="C678" s="144" t="s">
        <v>2411</v>
      </c>
      <c r="D678" s="144" t="s">
        <v>360</v>
      </c>
      <c r="E678" s="110">
        <v>20642</v>
      </c>
    </row>
    <row r="679" spans="2:5" ht="12.75" customHeight="1" x14ac:dyDescent="0.2">
      <c r="B679" s="144" t="s">
        <v>2412</v>
      </c>
      <c r="C679" s="144" t="s">
        <v>2413</v>
      </c>
      <c r="D679" s="144" t="s">
        <v>278</v>
      </c>
      <c r="E679" s="110">
        <v>20535</v>
      </c>
    </row>
    <row r="680" spans="2:5" ht="12.75" customHeight="1" x14ac:dyDescent="0.2">
      <c r="B680" s="144" t="s">
        <v>2414</v>
      </c>
      <c r="C680" s="144" t="s">
        <v>2415</v>
      </c>
      <c r="D680" s="144" t="s">
        <v>296</v>
      </c>
      <c r="E680" s="110">
        <v>20499</v>
      </c>
    </row>
    <row r="681" spans="2:5" ht="12.75" customHeight="1" x14ac:dyDescent="0.2">
      <c r="B681" s="144" t="s">
        <v>2416</v>
      </c>
      <c r="C681" s="144" t="s">
        <v>2417</v>
      </c>
      <c r="D681" s="144" t="s">
        <v>278</v>
      </c>
      <c r="E681" s="110">
        <v>20474</v>
      </c>
    </row>
    <row r="682" spans="2:5" ht="12.75" customHeight="1" x14ac:dyDescent="0.2">
      <c r="B682" s="144" t="s">
        <v>2418</v>
      </c>
      <c r="C682" s="144" t="s">
        <v>2419</v>
      </c>
      <c r="D682" s="144" t="s">
        <v>296</v>
      </c>
      <c r="E682" s="110">
        <v>20441</v>
      </c>
    </row>
    <row r="683" spans="2:5" ht="12.75" customHeight="1" x14ac:dyDescent="0.2">
      <c r="B683" s="144" t="s">
        <v>2420</v>
      </c>
      <c r="C683" s="144" t="s">
        <v>2421</v>
      </c>
      <c r="D683" s="144" t="s">
        <v>360</v>
      </c>
      <c r="E683" s="110">
        <v>20429</v>
      </c>
    </row>
    <row r="684" spans="2:5" ht="12.75" customHeight="1" x14ac:dyDescent="0.2">
      <c r="B684" s="144" t="s">
        <v>2422</v>
      </c>
      <c r="C684" s="144" t="s">
        <v>2423</v>
      </c>
      <c r="D684" s="144" t="s">
        <v>280</v>
      </c>
      <c r="E684" s="110">
        <v>20383</v>
      </c>
    </row>
    <row r="685" spans="2:5" ht="12.75" customHeight="1" x14ac:dyDescent="0.2">
      <c r="B685" s="144" t="s">
        <v>2424</v>
      </c>
      <c r="C685" s="144" t="s">
        <v>2425</v>
      </c>
      <c r="D685" s="144" t="s">
        <v>296</v>
      </c>
      <c r="E685" s="110">
        <v>20381</v>
      </c>
    </row>
    <row r="686" spans="2:5" ht="12.75" customHeight="1" x14ac:dyDescent="0.2">
      <c r="B686" s="144" t="s">
        <v>2426</v>
      </c>
      <c r="C686" s="144" t="s">
        <v>2427</v>
      </c>
      <c r="D686" s="144" t="s">
        <v>360</v>
      </c>
      <c r="E686" s="110">
        <v>20328</v>
      </c>
    </row>
    <row r="687" spans="2:5" ht="12.75" customHeight="1" x14ac:dyDescent="0.2">
      <c r="B687" s="144" t="s">
        <v>2428</v>
      </c>
      <c r="C687" s="144" t="s">
        <v>2429</v>
      </c>
      <c r="D687" s="144" t="s">
        <v>296</v>
      </c>
      <c r="E687" s="110">
        <v>20295</v>
      </c>
    </row>
    <row r="688" spans="2:5" ht="12.75" customHeight="1" x14ac:dyDescent="0.2">
      <c r="B688" s="144" t="s">
        <v>2430</v>
      </c>
      <c r="C688" s="144" t="s">
        <v>2431</v>
      </c>
      <c r="D688" s="144" t="s">
        <v>296</v>
      </c>
      <c r="E688" s="110">
        <v>20208</v>
      </c>
    </row>
    <row r="689" spans="2:5" ht="12.75" customHeight="1" x14ac:dyDescent="0.2">
      <c r="B689" s="144" t="s">
        <v>2432</v>
      </c>
      <c r="C689" s="144" t="s">
        <v>2433</v>
      </c>
      <c r="D689" s="144" t="s">
        <v>296</v>
      </c>
      <c r="E689" s="110">
        <v>20195</v>
      </c>
    </row>
    <row r="690" spans="2:5" ht="12.75" customHeight="1" x14ac:dyDescent="0.2">
      <c r="B690" s="144" t="s">
        <v>2434</v>
      </c>
      <c r="C690" s="144" t="s">
        <v>2435</v>
      </c>
      <c r="D690" s="144" t="s">
        <v>296</v>
      </c>
      <c r="E690" s="110">
        <v>20194</v>
      </c>
    </row>
    <row r="691" spans="2:5" ht="12.75" customHeight="1" x14ac:dyDescent="0.2">
      <c r="B691" s="144" t="s">
        <v>2436</v>
      </c>
      <c r="C691" s="144" t="s">
        <v>2437</v>
      </c>
      <c r="D691" s="144" t="s">
        <v>320</v>
      </c>
      <c r="E691" s="110">
        <v>20176</v>
      </c>
    </row>
    <row r="692" spans="2:5" ht="12.75" customHeight="1" x14ac:dyDescent="0.2">
      <c r="B692" s="144" t="s">
        <v>2438</v>
      </c>
      <c r="C692" s="144" t="s">
        <v>2439</v>
      </c>
      <c r="D692" s="144" t="s">
        <v>294</v>
      </c>
      <c r="E692" s="110">
        <v>20140</v>
      </c>
    </row>
    <row r="693" spans="2:5" ht="12.75" customHeight="1" x14ac:dyDescent="0.2">
      <c r="B693" s="144" t="s">
        <v>2440</v>
      </c>
      <c r="C693" s="144" t="s">
        <v>2441</v>
      </c>
      <c r="D693" s="144" t="s">
        <v>278</v>
      </c>
      <c r="E693" s="110">
        <v>20097</v>
      </c>
    </row>
    <row r="694" spans="2:5" ht="12.75" customHeight="1" x14ac:dyDescent="0.2">
      <c r="B694" s="144" t="s">
        <v>2442</v>
      </c>
      <c r="C694" s="144" t="s">
        <v>2443</v>
      </c>
      <c r="D694" s="144" t="s">
        <v>301</v>
      </c>
      <c r="E694" s="110">
        <v>20090</v>
      </c>
    </row>
    <row r="695" spans="2:5" ht="12.75" customHeight="1" x14ac:dyDescent="0.2">
      <c r="B695" s="145" t="s">
        <v>2444</v>
      </c>
      <c r="C695" s="145" t="s">
        <v>2445</v>
      </c>
      <c r="D695" s="145" t="s">
        <v>336</v>
      </c>
      <c r="E695" s="146">
        <v>20014</v>
      </c>
    </row>
    <row r="697" spans="2:5" ht="12.75" customHeight="1" x14ac:dyDescent="0.2">
      <c r="B697" s="303" t="s">
        <v>1367</v>
      </c>
      <c r="C697" s="303"/>
      <c r="D697" s="303"/>
      <c r="E697" s="303"/>
    </row>
  </sheetData>
  <mergeCells count="5">
    <mergeCell ref="B6:C6"/>
    <mergeCell ref="B2:E2"/>
    <mergeCell ref="B3:E3"/>
    <mergeCell ref="B4:E4"/>
    <mergeCell ref="B697:E69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428"/>
  <sheetViews>
    <sheetView workbookViewId="0">
      <selection activeCell="C28" sqref="C28"/>
    </sheetView>
  </sheetViews>
  <sheetFormatPr defaultColWidth="9" defaultRowHeight="13.8" x14ac:dyDescent="0.3"/>
  <cols>
    <col min="1" max="1" width="3.08984375" style="86" customWidth="1"/>
    <col min="2" max="2" width="19.453125" style="86" customWidth="1"/>
    <col min="3" max="3" width="9.453125" style="2" customWidth="1"/>
    <col min="4" max="4" width="9.08984375" style="94" customWidth="1"/>
    <col min="5" max="5" width="12.453125" style="2" bestFit="1" customWidth="1"/>
    <col min="6" max="6" width="11.7265625" style="94" customWidth="1"/>
    <col min="7" max="7" width="9.08984375" style="2" customWidth="1"/>
    <col min="8" max="8" width="9.453125" style="94" customWidth="1"/>
    <col min="9" max="16384" width="9" style="86"/>
  </cols>
  <sheetData>
    <row r="1" spans="1:9" s="82" customFormat="1" ht="14.4" x14ac:dyDescent="0.3">
      <c r="C1" s="18"/>
      <c r="D1" s="83"/>
      <c r="E1" s="18"/>
      <c r="F1" s="83"/>
      <c r="G1" s="84" t="s">
        <v>1</v>
      </c>
      <c r="H1" s="84" t="s">
        <v>107</v>
      </c>
      <c r="I1" s="85"/>
    </row>
    <row r="2" spans="1:9" s="82" customFormat="1" ht="14.4" x14ac:dyDescent="0.3">
      <c r="A2" s="258" t="s">
        <v>15</v>
      </c>
      <c r="B2" s="258"/>
      <c r="C2" s="258"/>
      <c r="D2" s="258"/>
      <c r="E2" s="258"/>
      <c r="F2" s="258"/>
      <c r="G2" s="258"/>
      <c r="H2" s="258"/>
      <c r="I2" s="85"/>
    </row>
    <row r="3" spans="1:9" s="82" customFormat="1" ht="14.4" x14ac:dyDescent="0.3">
      <c r="A3" s="258" t="s">
        <v>14</v>
      </c>
      <c r="B3" s="258"/>
      <c r="C3" s="258"/>
      <c r="D3" s="258"/>
      <c r="E3" s="258"/>
      <c r="F3" s="258"/>
      <c r="G3" s="258"/>
      <c r="H3" s="258"/>
      <c r="I3" s="85"/>
    </row>
    <row r="4" spans="1:9" s="82" customFormat="1" ht="14.4" x14ac:dyDescent="0.3">
      <c r="A4" s="259" t="s">
        <v>102</v>
      </c>
      <c r="B4" s="259"/>
      <c r="C4" s="259"/>
      <c r="D4" s="259"/>
      <c r="E4" s="259"/>
      <c r="F4" s="259"/>
      <c r="G4" s="259"/>
      <c r="H4" s="259"/>
    </row>
    <row r="5" spans="1:9" x14ac:dyDescent="0.3">
      <c r="B5" s="87"/>
      <c r="C5" s="87"/>
      <c r="D5" s="87"/>
      <c r="E5" s="87"/>
      <c r="F5" s="87"/>
      <c r="G5" s="87"/>
      <c r="H5" s="87"/>
    </row>
    <row r="6" spans="1:9" x14ac:dyDescent="0.3">
      <c r="B6" s="260" t="s">
        <v>4</v>
      </c>
      <c r="C6" s="262" t="s">
        <v>103</v>
      </c>
      <c r="D6" s="262"/>
      <c r="E6" s="262" t="s">
        <v>104</v>
      </c>
      <c r="F6" s="262"/>
      <c r="G6" s="263" t="s">
        <v>67</v>
      </c>
      <c r="H6" s="264"/>
    </row>
    <row r="7" spans="1:9" x14ac:dyDescent="0.3">
      <c r="B7" s="261"/>
      <c r="C7" s="9" t="s">
        <v>105</v>
      </c>
      <c r="D7" s="9" t="s">
        <v>106</v>
      </c>
      <c r="E7" s="9" t="s">
        <v>105</v>
      </c>
      <c r="F7" s="9" t="s">
        <v>106</v>
      </c>
      <c r="G7" s="9" t="s">
        <v>105</v>
      </c>
      <c r="H7" s="9" t="s">
        <v>106</v>
      </c>
    </row>
    <row r="8" spans="1:9" s="89" customFormat="1" x14ac:dyDescent="0.3">
      <c r="A8" s="88">
        <v>1</v>
      </c>
      <c r="B8" s="96" t="s">
        <v>18</v>
      </c>
      <c r="C8" s="97">
        <v>5063</v>
      </c>
      <c r="D8" s="98">
        <v>5063</v>
      </c>
      <c r="E8" s="99">
        <v>673521</v>
      </c>
      <c r="F8" s="97">
        <v>680850</v>
      </c>
      <c r="G8" s="98">
        <v>1.7569999999999999</v>
      </c>
      <c r="H8" s="98">
        <v>0</v>
      </c>
    </row>
    <row r="9" spans="1:9" s="89" customFormat="1" x14ac:dyDescent="0.3">
      <c r="A9" s="90">
        <v>2</v>
      </c>
      <c r="B9" s="96" t="s">
        <v>19</v>
      </c>
      <c r="C9" s="97">
        <v>2723</v>
      </c>
      <c r="D9" s="98">
        <v>2723</v>
      </c>
      <c r="E9" s="99">
        <v>221463</v>
      </c>
      <c r="F9" s="97">
        <v>225681</v>
      </c>
      <c r="G9" s="98">
        <v>2845.9770000000003</v>
      </c>
      <c r="H9" s="98">
        <v>3771.5670000000005</v>
      </c>
    </row>
    <row r="10" spans="1:9" s="89" customFormat="1" x14ac:dyDescent="0.3">
      <c r="A10" s="90">
        <v>3</v>
      </c>
      <c r="B10" s="96" t="s">
        <v>20</v>
      </c>
      <c r="C10" s="97">
        <v>18240</v>
      </c>
      <c r="D10" s="98">
        <v>18242</v>
      </c>
      <c r="E10" s="99">
        <v>2499427</v>
      </c>
      <c r="F10" s="97">
        <v>2515469</v>
      </c>
      <c r="G10" s="98">
        <v>1351.9369999999999</v>
      </c>
      <c r="H10" s="98">
        <v>410.89099999999979</v>
      </c>
    </row>
    <row r="11" spans="1:9" s="89" customFormat="1" x14ac:dyDescent="0.3">
      <c r="A11" s="90">
        <v>4</v>
      </c>
      <c r="B11" s="96" t="s">
        <v>21</v>
      </c>
      <c r="C11" s="97">
        <v>44061</v>
      </c>
      <c r="D11" s="98">
        <v>44059</v>
      </c>
      <c r="E11" s="99">
        <v>6409461</v>
      </c>
      <c r="F11" s="99">
        <v>6417806</v>
      </c>
      <c r="G11" s="98">
        <v>59722.775999999998</v>
      </c>
      <c r="H11" s="98">
        <v>64388.527000000046</v>
      </c>
    </row>
    <row r="12" spans="1:9" s="89" customFormat="1" x14ac:dyDescent="0.3">
      <c r="A12" s="90">
        <v>5</v>
      </c>
      <c r="B12" s="96" t="s">
        <v>22</v>
      </c>
      <c r="C12" s="97">
        <v>33782</v>
      </c>
      <c r="D12" s="98">
        <v>33781</v>
      </c>
      <c r="E12" s="99">
        <v>4235877</v>
      </c>
      <c r="F12" s="97">
        <v>4253505</v>
      </c>
      <c r="G12" s="98">
        <v>16508.651999999998</v>
      </c>
      <c r="H12" s="98">
        <v>24031.266000000032</v>
      </c>
    </row>
    <row r="13" spans="1:9" s="89" customFormat="1" x14ac:dyDescent="0.3">
      <c r="A13" s="90">
        <v>6</v>
      </c>
      <c r="B13" s="96" t="s">
        <v>23</v>
      </c>
      <c r="C13" s="97">
        <v>96</v>
      </c>
      <c r="D13" s="98">
        <v>104</v>
      </c>
      <c r="E13" s="99">
        <v>3804</v>
      </c>
      <c r="F13" s="97">
        <v>4081</v>
      </c>
      <c r="G13" s="98">
        <v>0</v>
      </c>
      <c r="H13" s="98">
        <v>0</v>
      </c>
    </row>
    <row r="14" spans="1:9" s="89" customFormat="1" x14ac:dyDescent="0.3">
      <c r="A14" s="90">
        <v>7</v>
      </c>
      <c r="B14" s="96" t="s">
        <v>24</v>
      </c>
      <c r="C14" s="97">
        <v>1480</v>
      </c>
      <c r="D14" s="98">
        <v>1508</v>
      </c>
      <c r="E14" s="99">
        <v>1745</v>
      </c>
      <c r="F14" s="97">
        <v>1677</v>
      </c>
      <c r="G14" s="98">
        <v>2772.4469999999997</v>
      </c>
      <c r="H14" s="98">
        <v>7541.0460000000012</v>
      </c>
    </row>
    <row r="15" spans="1:9" s="89" customFormat="1" x14ac:dyDescent="0.3">
      <c r="A15" s="90">
        <v>8</v>
      </c>
      <c r="B15" s="96" t="s">
        <v>25</v>
      </c>
      <c r="C15" s="97">
        <v>8377</v>
      </c>
      <c r="D15" s="98">
        <v>8378</v>
      </c>
      <c r="E15" s="99">
        <v>1220645</v>
      </c>
      <c r="F15" s="97">
        <v>1249610</v>
      </c>
      <c r="G15" s="98">
        <v>32.20300000000001</v>
      </c>
      <c r="H15" s="98">
        <v>10.488999999999999</v>
      </c>
    </row>
    <row r="16" spans="1:9" s="89" customFormat="1" x14ac:dyDescent="0.3">
      <c r="A16" s="90">
        <v>9</v>
      </c>
      <c r="B16" s="96" t="s">
        <v>26</v>
      </c>
      <c r="C16" s="97">
        <v>15686</v>
      </c>
      <c r="D16" s="98">
        <v>15685</v>
      </c>
      <c r="E16" s="99">
        <v>2164117</v>
      </c>
      <c r="F16" s="97">
        <v>2191240</v>
      </c>
      <c r="G16" s="98">
        <v>2528.8849999999998</v>
      </c>
      <c r="H16" s="98">
        <v>1058.5489999999993</v>
      </c>
    </row>
    <row r="17" spans="1:8" s="89" customFormat="1" x14ac:dyDescent="0.3">
      <c r="A17" s="90">
        <v>10</v>
      </c>
      <c r="B17" s="96" t="s">
        <v>27</v>
      </c>
      <c r="C17" s="97">
        <v>35716</v>
      </c>
      <c r="D17" s="98">
        <v>35709</v>
      </c>
      <c r="E17" s="99">
        <v>4874535</v>
      </c>
      <c r="F17" s="97">
        <v>4940778</v>
      </c>
      <c r="G17" s="98">
        <v>4281.4640000000018</v>
      </c>
      <c r="H17" s="98">
        <v>2111.7539999999985</v>
      </c>
    </row>
    <row r="18" spans="1:8" s="89" customFormat="1" x14ac:dyDescent="0.3">
      <c r="A18" s="90">
        <v>11</v>
      </c>
      <c r="B18" s="96" t="s">
        <v>28</v>
      </c>
      <c r="C18" s="97">
        <v>1427</v>
      </c>
      <c r="D18" s="98">
        <v>1428</v>
      </c>
      <c r="E18" s="99">
        <v>212031</v>
      </c>
      <c r="F18" s="97">
        <v>211273</v>
      </c>
      <c r="G18" s="98">
        <v>0</v>
      </c>
      <c r="H18" s="98">
        <v>0</v>
      </c>
    </row>
    <row r="19" spans="1:8" s="89" customFormat="1" x14ac:dyDescent="0.3">
      <c r="A19" s="90">
        <v>12</v>
      </c>
      <c r="B19" s="96" t="s">
        <v>29</v>
      </c>
      <c r="C19" s="97">
        <v>288</v>
      </c>
      <c r="D19" s="98">
        <v>286</v>
      </c>
      <c r="E19" s="99">
        <v>41605</v>
      </c>
      <c r="F19" s="97">
        <v>42192</v>
      </c>
      <c r="G19" s="98">
        <v>0</v>
      </c>
      <c r="H19" s="98">
        <v>0</v>
      </c>
    </row>
    <row r="20" spans="1:8" s="89" customFormat="1" x14ac:dyDescent="0.3">
      <c r="A20" s="90">
        <v>13</v>
      </c>
      <c r="B20" s="96" t="s">
        <v>30</v>
      </c>
      <c r="C20" s="97">
        <v>435</v>
      </c>
      <c r="D20" s="98">
        <v>437</v>
      </c>
      <c r="E20" s="99">
        <v>54467</v>
      </c>
      <c r="F20" s="97">
        <v>52879</v>
      </c>
      <c r="G20" s="98">
        <v>0</v>
      </c>
      <c r="H20" s="98">
        <v>0</v>
      </c>
    </row>
    <row r="21" spans="1:8" s="89" customFormat="1" x14ac:dyDescent="0.3">
      <c r="A21" s="90">
        <v>14</v>
      </c>
      <c r="B21" s="96" t="s">
        <v>31</v>
      </c>
      <c r="C21" s="100">
        <v>13803</v>
      </c>
      <c r="D21" s="101">
        <v>13805</v>
      </c>
      <c r="E21" s="102">
        <v>1346377</v>
      </c>
      <c r="F21" s="100">
        <v>1360312</v>
      </c>
      <c r="G21" s="101">
        <v>54.322000000000003</v>
      </c>
      <c r="H21" s="101">
        <v>9.9989999999999988</v>
      </c>
    </row>
    <row r="22" spans="1:8" s="89" customFormat="1" x14ac:dyDescent="0.3">
      <c r="A22" s="90">
        <v>15</v>
      </c>
      <c r="B22" s="96" t="s">
        <v>32</v>
      </c>
      <c r="C22" s="97">
        <v>1</v>
      </c>
      <c r="D22" s="98">
        <v>1</v>
      </c>
      <c r="E22" s="99">
        <v>0</v>
      </c>
      <c r="F22" s="97">
        <v>0</v>
      </c>
      <c r="G22" s="98">
        <v>0.112</v>
      </c>
      <c r="H22" s="98">
        <v>0</v>
      </c>
    </row>
    <row r="23" spans="1:8" s="89" customFormat="1" x14ac:dyDescent="0.3">
      <c r="A23" s="90">
        <v>16</v>
      </c>
      <c r="B23" s="96" t="s">
        <v>33</v>
      </c>
      <c r="C23" s="97">
        <v>7418</v>
      </c>
      <c r="D23" s="98">
        <v>7402</v>
      </c>
      <c r="E23" s="99">
        <v>725459</v>
      </c>
      <c r="F23" s="97">
        <v>723259</v>
      </c>
      <c r="G23" s="98">
        <v>87.832999999999998</v>
      </c>
      <c r="H23" s="98">
        <v>58.331999999999994</v>
      </c>
    </row>
    <row r="24" spans="1:8" s="89" customFormat="1" x14ac:dyDescent="0.3">
      <c r="A24" s="90">
        <v>17</v>
      </c>
      <c r="B24" s="96" t="s">
        <v>34</v>
      </c>
      <c r="C24" s="97">
        <v>72</v>
      </c>
      <c r="D24" s="98">
        <v>72</v>
      </c>
      <c r="E24" s="99">
        <v>3811</v>
      </c>
      <c r="F24" s="97">
        <v>3839</v>
      </c>
      <c r="G24" s="98">
        <v>0</v>
      </c>
      <c r="H24" s="98">
        <v>0</v>
      </c>
    </row>
    <row r="25" spans="1:8" s="89" customFormat="1" x14ac:dyDescent="0.3">
      <c r="A25" s="90">
        <v>18</v>
      </c>
      <c r="B25" s="96" t="s">
        <v>35</v>
      </c>
      <c r="C25" s="97">
        <v>9550</v>
      </c>
      <c r="D25" s="98">
        <v>9548</v>
      </c>
      <c r="E25" s="99">
        <v>1362598</v>
      </c>
      <c r="F25" s="97">
        <v>1383801</v>
      </c>
      <c r="G25" s="98">
        <v>752.947</v>
      </c>
      <c r="H25" s="98">
        <v>256.75800000000004</v>
      </c>
    </row>
    <row r="26" spans="1:8" s="89" customFormat="1" x14ac:dyDescent="0.3">
      <c r="A26" s="90">
        <v>19</v>
      </c>
      <c r="B26" s="96" t="s">
        <v>36</v>
      </c>
      <c r="C26" s="97">
        <v>2053</v>
      </c>
      <c r="D26" s="98">
        <v>2054</v>
      </c>
      <c r="E26" s="99">
        <v>133142</v>
      </c>
      <c r="F26" s="97">
        <v>135055</v>
      </c>
      <c r="G26" s="98">
        <v>13.803000000000001</v>
      </c>
      <c r="H26" s="98">
        <v>0.84499999999999997</v>
      </c>
    </row>
    <row r="27" spans="1:8" s="89" customFormat="1" x14ac:dyDescent="0.3">
      <c r="A27" s="90">
        <v>20</v>
      </c>
      <c r="B27" s="96" t="s">
        <v>37</v>
      </c>
      <c r="C27" s="97">
        <v>36</v>
      </c>
      <c r="D27" s="98">
        <v>35</v>
      </c>
      <c r="E27" s="99">
        <v>363</v>
      </c>
      <c r="F27" s="97">
        <v>355</v>
      </c>
      <c r="G27" s="98">
        <v>0</v>
      </c>
      <c r="H27" s="98">
        <v>0</v>
      </c>
    </row>
    <row r="28" spans="1:8" s="89" customFormat="1" x14ac:dyDescent="0.3">
      <c r="A28" s="90">
        <v>21</v>
      </c>
      <c r="B28" s="96" t="s">
        <v>38</v>
      </c>
      <c r="C28" s="97">
        <v>46995</v>
      </c>
      <c r="D28" s="98">
        <v>46992</v>
      </c>
      <c r="E28" s="99">
        <v>4618836</v>
      </c>
      <c r="F28" s="97">
        <v>4568284</v>
      </c>
      <c r="G28" s="98">
        <v>6288.5360000000082</v>
      </c>
      <c r="H28" s="98">
        <v>6282.5750000000044</v>
      </c>
    </row>
    <row r="29" spans="1:8" s="89" customFormat="1" x14ac:dyDescent="0.3">
      <c r="A29" s="90">
        <v>22</v>
      </c>
      <c r="B29" s="96" t="s">
        <v>39</v>
      </c>
      <c r="C29" s="97">
        <v>94960</v>
      </c>
      <c r="D29" s="98">
        <v>94950</v>
      </c>
      <c r="E29" s="99">
        <v>12321964</v>
      </c>
      <c r="F29" s="97">
        <v>12239771</v>
      </c>
      <c r="G29" s="98">
        <v>238371.21399999989</v>
      </c>
      <c r="H29" s="98">
        <v>334403.331000001</v>
      </c>
    </row>
    <row r="30" spans="1:8" s="89" customFormat="1" x14ac:dyDescent="0.3">
      <c r="A30" s="90">
        <v>23</v>
      </c>
      <c r="B30" s="96" t="s">
        <v>40</v>
      </c>
      <c r="C30" s="97">
        <v>36263</v>
      </c>
      <c r="D30" s="98">
        <v>36275</v>
      </c>
      <c r="E30" s="99">
        <v>4923263</v>
      </c>
      <c r="F30" s="97">
        <v>4980288</v>
      </c>
      <c r="G30" s="98">
        <v>5631.2560000000003</v>
      </c>
      <c r="H30" s="98">
        <v>4190.1920000000009</v>
      </c>
    </row>
    <row r="31" spans="1:8" s="89" customFormat="1" x14ac:dyDescent="0.3">
      <c r="A31" s="90">
        <v>24</v>
      </c>
      <c r="B31" s="96" t="s">
        <v>41</v>
      </c>
      <c r="C31" s="97">
        <v>11507</v>
      </c>
      <c r="D31" s="98">
        <v>11508</v>
      </c>
      <c r="E31" s="99">
        <v>1483478</v>
      </c>
      <c r="F31" s="97">
        <v>1485980</v>
      </c>
      <c r="G31" s="98">
        <v>76.800000000000026</v>
      </c>
      <c r="H31" s="98">
        <v>75.625999999999962</v>
      </c>
    </row>
    <row r="32" spans="1:8" s="89" customFormat="1" x14ac:dyDescent="0.3">
      <c r="A32" s="90">
        <v>25</v>
      </c>
      <c r="B32" s="96" t="s">
        <v>42</v>
      </c>
      <c r="C32" s="97">
        <v>24321</v>
      </c>
      <c r="D32" s="98">
        <v>24321</v>
      </c>
      <c r="E32" s="99">
        <v>3289848</v>
      </c>
      <c r="F32" s="97">
        <v>3311624</v>
      </c>
      <c r="G32" s="98">
        <v>150.26500000000004</v>
      </c>
      <c r="H32" s="98">
        <v>223.32599999999996</v>
      </c>
    </row>
    <row r="33" spans="1:8" s="89" customFormat="1" x14ac:dyDescent="0.3">
      <c r="A33" s="90">
        <v>26</v>
      </c>
      <c r="B33" s="96" t="s">
        <v>43</v>
      </c>
      <c r="C33" s="97">
        <v>1776</v>
      </c>
      <c r="D33" s="98">
        <v>1774</v>
      </c>
      <c r="E33" s="99">
        <v>75133</v>
      </c>
      <c r="F33" s="97">
        <v>76010</v>
      </c>
      <c r="G33" s="98">
        <v>23.938000000000006</v>
      </c>
      <c r="H33" s="98">
        <v>3.1839999999999993</v>
      </c>
    </row>
    <row r="34" spans="1:8" s="89" customFormat="1" x14ac:dyDescent="0.3">
      <c r="A34" s="90">
        <v>27</v>
      </c>
      <c r="B34" s="96" t="s">
        <v>44</v>
      </c>
      <c r="C34" s="97">
        <v>286</v>
      </c>
      <c r="D34" s="98">
        <v>284</v>
      </c>
      <c r="E34" s="99">
        <v>38313</v>
      </c>
      <c r="F34" s="97">
        <v>36940</v>
      </c>
      <c r="G34" s="98">
        <v>0</v>
      </c>
      <c r="H34" s="98">
        <v>0</v>
      </c>
    </row>
    <row r="35" spans="1:8" s="89" customFormat="1" x14ac:dyDescent="0.3">
      <c r="A35" s="90">
        <v>28</v>
      </c>
      <c r="B35" s="96" t="s">
        <v>45</v>
      </c>
      <c r="C35" s="97">
        <v>724</v>
      </c>
      <c r="D35" s="98">
        <v>724</v>
      </c>
      <c r="E35" s="99">
        <v>108935</v>
      </c>
      <c r="F35" s="97">
        <v>110926</v>
      </c>
      <c r="G35" s="98">
        <v>0</v>
      </c>
      <c r="H35" s="98">
        <v>0</v>
      </c>
    </row>
    <row r="36" spans="1:8" s="89" customFormat="1" x14ac:dyDescent="0.3">
      <c r="A36" s="90">
        <v>29</v>
      </c>
      <c r="B36" s="96" t="s">
        <v>46</v>
      </c>
      <c r="C36" s="97">
        <v>2508</v>
      </c>
      <c r="D36" s="98">
        <v>2497</v>
      </c>
      <c r="E36" s="99">
        <v>325101</v>
      </c>
      <c r="F36" s="97">
        <v>332264</v>
      </c>
      <c r="G36" s="98">
        <v>15.487000000000004</v>
      </c>
      <c r="H36" s="98">
        <v>6.5519999999999996</v>
      </c>
    </row>
    <row r="37" spans="1:8" s="89" customFormat="1" x14ac:dyDescent="0.3">
      <c r="A37" s="90">
        <v>30</v>
      </c>
      <c r="B37" s="96" t="s">
        <v>47</v>
      </c>
      <c r="C37" s="97">
        <v>19255</v>
      </c>
      <c r="D37" s="98">
        <v>19257</v>
      </c>
      <c r="E37" s="99">
        <v>2722694</v>
      </c>
      <c r="F37" s="97">
        <v>2726640</v>
      </c>
      <c r="G37" s="98">
        <v>4173.8619999999983</v>
      </c>
      <c r="H37" s="98">
        <v>7000.4300000000012</v>
      </c>
    </row>
    <row r="38" spans="1:8" s="89" customFormat="1" x14ac:dyDescent="0.3">
      <c r="A38" s="90">
        <v>31</v>
      </c>
      <c r="B38" s="96" t="s">
        <v>48</v>
      </c>
      <c r="C38" s="97">
        <v>1751</v>
      </c>
      <c r="D38" s="98">
        <v>1756</v>
      </c>
      <c r="E38" s="99">
        <v>172761</v>
      </c>
      <c r="F38" s="97">
        <v>184305</v>
      </c>
      <c r="G38" s="98">
        <v>7.1530000000000005</v>
      </c>
      <c r="H38" s="98">
        <v>8.57</v>
      </c>
    </row>
    <row r="39" spans="1:8" s="89" customFormat="1" x14ac:dyDescent="0.3">
      <c r="A39" s="90">
        <v>32</v>
      </c>
      <c r="B39" s="96" t="s">
        <v>49</v>
      </c>
      <c r="C39" s="97">
        <v>1017</v>
      </c>
      <c r="D39" s="98">
        <v>1016</v>
      </c>
      <c r="E39" s="99">
        <v>152764</v>
      </c>
      <c r="F39" s="97">
        <v>151427</v>
      </c>
      <c r="G39" s="98">
        <v>0.156</v>
      </c>
      <c r="H39" s="98">
        <v>34.037999999999997</v>
      </c>
    </row>
    <row r="40" spans="1:8" s="89" customFormat="1" x14ac:dyDescent="0.3">
      <c r="A40" s="90">
        <v>33</v>
      </c>
      <c r="B40" s="96" t="s">
        <v>50</v>
      </c>
      <c r="C40" s="97">
        <v>17497</v>
      </c>
      <c r="D40" s="98">
        <v>17516</v>
      </c>
      <c r="E40" s="99">
        <v>2891347</v>
      </c>
      <c r="F40" s="97">
        <v>2921104</v>
      </c>
      <c r="G40" s="98">
        <v>11425.080000000004</v>
      </c>
      <c r="H40" s="98">
        <v>6832.6430000000009</v>
      </c>
    </row>
    <row r="41" spans="1:8" s="89" customFormat="1" x14ac:dyDescent="0.3">
      <c r="A41" s="90">
        <v>34</v>
      </c>
      <c r="B41" s="96" t="s">
        <v>51</v>
      </c>
      <c r="C41" s="97">
        <v>152442</v>
      </c>
      <c r="D41" s="98">
        <v>152527</v>
      </c>
      <c r="E41" s="99">
        <v>21478125</v>
      </c>
      <c r="F41" s="97">
        <v>21418706</v>
      </c>
      <c r="G41" s="98">
        <v>82315.206000000006</v>
      </c>
      <c r="H41" s="98">
        <v>123547.00999999994</v>
      </c>
    </row>
    <row r="42" spans="1:8" s="89" customFormat="1" x14ac:dyDescent="0.3">
      <c r="A42" s="90">
        <v>35</v>
      </c>
      <c r="B42" s="96" t="s">
        <v>52</v>
      </c>
      <c r="C42" s="97">
        <v>2</v>
      </c>
      <c r="D42" s="98">
        <v>2</v>
      </c>
      <c r="E42" s="99">
        <v>100</v>
      </c>
      <c r="F42" s="97">
        <v>41</v>
      </c>
      <c r="G42" s="98">
        <v>0</v>
      </c>
      <c r="H42" s="98">
        <v>0</v>
      </c>
    </row>
    <row r="43" spans="1:8" s="89" customFormat="1" x14ac:dyDescent="0.3">
      <c r="A43" s="90">
        <v>36</v>
      </c>
      <c r="B43" s="96" t="s">
        <v>53</v>
      </c>
      <c r="C43" s="97">
        <v>126</v>
      </c>
      <c r="D43" s="98">
        <v>126</v>
      </c>
      <c r="E43" s="99">
        <v>46</v>
      </c>
      <c r="F43" s="97">
        <v>12</v>
      </c>
      <c r="G43" s="98">
        <v>2827.5410000000006</v>
      </c>
      <c r="H43" s="98">
        <v>4009.7130000000016</v>
      </c>
    </row>
    <row r="44" spans="1:8" s="89" customFormat="1" x14ac:dyDescent="0.3">
      <c r="A44" s="90">
        <v>37</v>
      </c>
      <c r="B44" s="96" t="s">
        <v>54</v>
      </c>
      <c r="C44" s="97">
        <v>19031</v>
      </c>
      <c r="D44" s="98">
        <v>19031</v>
      </c>
      <c r="E44" s="99">
        <v>2042033</v>
      </c>
      <c r="F44" s="97">
        <v>2030579</v>
      </c>
      <c r="G44" s="98">
        <v>121.63500000000002</v>
      </c>
      <c r="H44" s="98">
        <v>290.05799999999994</v>
      </c>
    </row>
    <row r="45" spans="1:8" s="89" customFormat="1" x14ac:dyDescent="0.3">
      <c r="A45" s="90">
        <v>38</v>
      </c>
      <c r="B45" s="96" t="s">
        <v>55</v>
      </c>
      <c r="C45" s="97">
        <v>2465</v>
      </c>
      <c r="D45" s="98">
        <v>2464</v>
      </c>
      <c r="E45" s="99">
        <v>233058</v>
      </c>
      <c r="F45" s="97">
        <v>237092</v>
      </c>
      <c r="G45" s="98">
        <v>0.22900000000000001</v>
      </c>
      <c r="H45" s="98">
        <v>17.605000000000004</v>
      </c>
    </row>
    <row r="46" spans="1:8" s="89" customFormat="1" x14ac:dyDescent="0.3">
      <c r="A46" s="90">
        <v>39</v>
      </c>
      <c r="B46" s="96" t="s">
        <v>56</v>
      </c>
      <c r="C46" s="97">
        <v>9770</v>
      </c>
      <c r="D46" s="98">
        <v>9770</v>
      </c>
      <c r="E46" s="99">
        <v>1633868</v>
      </c>
      <c r="F46" s="97">
        <v>1640418</v>
      </c>
      <c r="G46" s="98">
        <v>0</v>
      </c>
      <c r="H46" s="98">
        <v>0</v>
      </c>
    </row>
    <row r="47" spans="1:8" s="89" customFormat="1" x14ac:dyDescent="0.3">
      <c r="A47" s="90">
        <v>40</v>
      </c>
      <c r="B47" s="96" t="s">
        <v>57</v>
      </c>
      <c r="C47" s="97">
        <v>4123</v>
      </c>
      <c r="D47" s="98">
        <v>4122</v>
      </c>
      <c r="E47" s="99">
        <v>383748</v>
      </c>
      <c r="F47" s="97">
        <v>385757</v>
      </c>
      <c r="G47" s="98">
        <v>26.533999999999999</v>
      </c>
      <c r="H47" s="98">
        <v>89.774000000000001</v>
      </c>
    </row>
    <row r="48" spans="1:8" s="89" customFormat="1" x14ac:dyDescent="0.3">
      <c r="A48" s="90">
        <v>41</v>
      </c>
      <c r="B48" s="96" t="s">
        <v>58</v>
      </c>
      <c r="C48" s="97">
        <v>44866</v>
      </c>
      <c r="D48" s="98">
        <v>44867</v>
      </c>
      <c r="E48" s="99">
        <v>5540746</v>
      </c>
      <c r="F48" s="97">
        <v>5551779</v>
      </c>
      <c r="G48" s="98">
        <v>22524.998000000014</v>
      </c>
      <c r="H48" s="98">
        <v>34047.359000000011</v>
      </c>
    </row>
    <row r="49" spans="1:8" s="89" customFormat="1" x14ac:dyDescent="0.3">
      <c r="A49" s="103">
        <v>42</v>
      </c>
      <c r="B49" s="96" t="s">
        <v>59</v>
      </c>
      <c r="C49" s="97">
        <v>14685</v>
      </c>
      <c r="D49" s="98">
        <v>14690</v>
      </c>
      <c r="E49" s="99">
        <v>1705960</v>
      </c>
      <c r="F49" s="97">
        <v>1700671</v>
      </c>
      <c r="G49" s="98">
        <v>363.53099999999984</v>
      </c>
      <c r="H49" s="98">
        <v>688.77599999999973</v>
      </c>
    </row>
    <row r="50" spans="1:8" s="106" customFormat="1" x14ac:dyDescent="0.2">
      <c r="A50" s="95"/>
      <c r="B50" s="104" t="s">
        <v>13</v>
      </c>
      <c r="C50" s="105">
        <f t="shared" ref="C50:H50" si="0">SUM(C8:C49)</f>
        <v>706677</v>
      </c>
      <c r="D50" s="105">
        <f t="shared" si="0"/>
        <v>706789</v>
      </c>
      <c r="E50" s="105">
        <f t="shared" si="0"/>
        <v>92326569</v>
      </c>
      <c r="F50" s="105">
        <f t="shared" si="0"/>
        <v>92484280</v>
      </c>
      <c r="G50" s="105">
        <f t="shared" si="0"/>
        <v>465298.53600000002</v>
      </c>
      <c r="H50" s="105">
        <f t="shared" si="0"/>
        <v>625400.78500000085</v>
      </c>
    </row>
    <row r="51" spans="1:8" s="89" customFormat="1" ht="12" x14ac:dyDescent="0.25">
      <c r="B51" s="107"/>
      <c r="C51" s="15"/>
      <c r="D51" s="91"/>
      <c r="E51" s="15"/>
      <c r="F51" s="91"/>
      <c r="G51" s="15"/>
      <c r="H51" s="91"/>
    </row>
    <row r="52" spans="1:8" s="89" customFormat="1" ht="12" x14ac:dyDescent="0.25">
      <c r="B52" s="108"/>
      <c r="C52" s="15"/>
      <c r="D52" s="91"/>
      <c r="E52" s="15"/>
      <c r="F52" s="91"/>
      <c r="G52" s="15"/>
      <c r="H52" s="91"/>
    </row>
    <row r="53" spans="1:8" s="89" customFormat="1" ht="12" x14ac:dyDescent="0.25">
      <c r="C53" s="15"/>
      <c r="D53" s="91"/>
      <c r="E53" s="15"/>
      <c r="F53" s="91"/>
      <c r="G53" s="15"/>
      <c r="H53" s="91"/>
    </row>
    <row r="54" spans="1:8" s="89" customFormat="1" ht="12" x14ac:dyDescent="0.25">
      <c r="C54" s="15"/>
      <c r="D54" s="91"/>
      <c r="E54" s="15"/>
      <c r="F54" s="91"/>
      <c r="G54" s="15"/>
      <c r="H54" s="91"/>
    </row>
    <row r="55" spans="1:8" s="89" customFormat="1" ht="12" x14ac:dyDescent="0.25">
      <c r="C55" s="15"/>
      <c r="D55" s="91"/>
      <c r="E55" s="15"/>
      <c r="F55" s="91"/>
      <c r="G55" s="15"/>
      <c r="H55" s="91"/>
    </row>
    <row r="56" spans="1:8" s="89" customFormat="1" ht="12" x14ac:dyDescent="0.25">
      <c r="C56" s="15"/>
      <c r="D56" s="91"/>
      <c r="E56" s="15"/>
      <c r="F56" s="91"/>
      <c r="G56" s="15"/>
      <c r="H56" s="91"/>
    </row>
    <row r="57" spans="1:8" s="89" customFormat="1" ht="12" x14ac:dyDescent="0.25">
      <c r="C57" s="15"/>
      <c r="D57" s="91"/>
      <c r="E57" s="15"/>
      <c r="F57" s="91"/>
      <c r="G57" s="15"/>
      <c r="H57" s="91"/>
    </row>
    <row r="58" spans="1:8" s="89" customFormat="1" ht="12" x14ac:dyDescent="0.25">
      <c r="C58" s="15"/>
      <c r="D58" s="91"/>
      <c r="E58" s="15"/>
      <c r="F58" s="91"/>
      <c r="G58" s="15"/>
      <c r="H58" s="91"/>
    </row>
    <row r="59" spans="1:8" s="89" customFormat="1" ht="12" x14ac:dyDescent="0.25">
      <c r="C59" s="15"/>
      <c r="D59" s="91"/>
      <c r="E59" s="15"/>
      <c r="F59" s="91"/>
      <c r="G59" s="15"/>
      <c r="H59" s="91"/>
    </row>
    <row r="60" spans="1:8" s="89" customFormat="1" ht="12" x14ac:dyDescent="0.25">
      <c r="C60" s="15"/>
      <c r="D60" s="91"/>
      <c r="E60" s="15"/>
      <c r="F60" s="91"/>
      <c r="G60" s="15"/>
      <c r="H60" s="91"/>
    </row>
    <row r="61" spans="1:8" s="89" customFormat="1" ht="12" x14ac:dyDescent="0.25">
      <c r="C61" s="15"/>
      <c r="D61" s="91"/>
      <c r="E61" s="15"/>
      <c r="F61" s="91"/>
      <c r="G61" s="15"/>
      <c r="H61" s="91"/>
    </row>
    <row r="62" spans="1:8" s="89" customFormat="1" ht="12" x14ac:dyDescent="0.25">
      <c r="C62" s="15"/>
      <c r="D62" s="91"/>
      <c r="E62" s="15"/>
      <c r="F62" s="91"/>
      <c r="G62" s="15"/>
      <c r="H62" s="91"/>
    </row>
    <row r="63" spans="1:8" s="89" customFormat="1" ht="12" x14ac:dyDescent="0.25">
      <c r="C63" s="15"/>
      <c r="D63" s="91"/>
      <c r="E63" s="15"/>
      <c r="F63" s="91"/>
      <c r="G63" s="15"/>
      <c r="H63" s="91"/>
    </row>
    <row r="64" spans="1:8" s="89" customFormat="1" ht="12" x14ac:dyDescent="0.25">
      <c r="C64" s="15"/>
      <c r="D64" s="91"/>
      <c r="E64" s="15"/>
      <c r="F64" s="91"/>
      <c r="G64" s="15"/>
      <c r="H64" s="91"/>
    </row>
    <row r="65" spans="3:8" s="89" customFormat="1" ht="12" x14ac:dyDescent="0.25">
      <c r="C65" s="15"/>
      <c r="D65" s="91"/>
      <c r="E65" s="15"/>
      <c r="F65" s="91"/>
      <c r="G65" s="15"/>
      <c r="H65" s="91"/>
    </row>
    <row r="66" spans="3:8" s="89" customFormat="1" ht="12" x14ac:dyDescent="0.25">
      <c r="C66" s="15"/>
      <c r="D66" s="91"/>
      <c r="E66" s="15"/>
      <c r="F66" s="91"/>
      <c r="G66" s="15"/>
      <c r="H66" s="91"/>
    </row>
    <row r="67" spans="3:8" s="89" customFormat="1" ht="12" x14ac:dyDescent="0.25">
      <c r="C67" s="15"/>
      <c r="D67" s="91"/>
      <c r="E67" s="15"/>
      <c r="F67" s="91"/>
      <c r="G67" s="15"/>
      <c r="H67" s="91"/>
    </row>
    <row r="68" spans="3:8" s="89" customFormat="1" ht="12" x14ac:dyDescent="0.25">
      <c r="C68" s="15"/>
      <c r="D68" s="91"/>
      <c r="E68" s="15"/>
      <c r="F68" s="91"/>
      <c r="G68" s="15"/>
      <c r="H68" s="91"/>
    </row>
    <row r="69" spans="3:8" s="89" customFormat="1" ht="12" x14ac:dyDescent="0.25">
      <c r="C69" s="15"/>
      <c r="D69" s="91"/>
      <c r="E69" s="15"/>
      <c r="F69" s="91"/>
      <c r="G69" s="15"/>
      <c r="H69" s="91"/>
    </row>
    <row r="70" spans="3:8" s="89" customFormat="1" ht="12" x14ac:dyDescent="0.25">
      <c r="C70" s="15"/>
      <c r="D70" s="91"/>
      <c r="E70" s="15"/>
      <c r="F70" s="91"/>
      <c r="G70" s="15"/>
      <c r="H70" s="91"/>
    </row>
    <row r="71" spans="3:8" s="89" customFormat="1" ht="12" x14ac:dyDescent="0.25">
      <c r="C71" s="15"/>
      <c r="D71" s="91"/>
      <c r="E71" s="15"/>
      <c r="F71" s="91"/>
      <c r="G71" s="15"/>
      <c r="H71" s="91"/>
    </row>
    <row r="72" spans="3:8" s="89" customFormat="1" ht="12" x14ac:dyDescent="0.25">
      <c r="C72" s="15"/>
      <c r="D72" s="91"/>
      <c r="E72" s="15"/>
      <c r="F72" s="91"/>
      <c r="G72" s="15"/>
      <c r="H72" s="91"/>
    </row>
    <row r="73" spans="3:8" s="89" customFormat="1" ht="12" x14ac:dyDescent="0.25">
      <c r="C73" s="15"/>
      <c r="D73" s="91"/>
      <c r="E73" s="15"/>
      <c r="F73" s="91"/>
      <c r="G73" s="15"/>
      <c r="H73" s="91"/>
    </row>
    <row r="74" spans="3:8" s="89" customFormat="1" ht="12" x14ac:dyDescent="0.25">
      <c r="C74" s="15"/>
      <c r="D74" s="91"/>
      <c r="E74" s="15"/>
      <c r="F74" s="91"/>
      <c r="G74" s="15"/>
      <c r="H74" s="91"/>
    </row>
    <row r="75" spans="3:8" s="89" customFormat="1" ht="12" x14ac:dyDescent="0.25">
      <c r="C75" s="15"/>
      <c r="D75" s="91"/>
      <c r="E75" s="15"/>
      <c r="F75" s="91"/>
      <c r="G75" s="15"/>
      <c r="H75" s="91"/>
    </row>
    <row r="76" spans="3:8" s="89" customFormat="1" ht="12" x14ac:dyDescent="0.25">
      <c r="C76" s="15"/>
      <c r="D76" s="91"/>
      <c r="E76" s="15"/>
      <c r="F76" s="91"/>
      <c r="G76" s="15"/>
      <c r="H76" s="91"/>
    </row>
    <row r="77" spans="3:8" s="89" customFormat="1" ht="12" x14ac:dyDescent="0.25">
      <c r="C77" s="15"/>
      <c r="D77" s="91"/>
      <c r="E77" s="15"/>
      <c r="F77" s="91"/>
      <c r="G77" s="15"/>
      <c r="H77" s="91"/>
    </row>
    <row r="78" spans="3:8" s="89" customFormat="1" ht="12" x14ac:dyDescent="0.25">
      <c r="C78" s="15"/>
      <c r="D78" s="91"/>
      <c r="E78" s="15"/>
      <c r="F78" s="91"/>
      <c r="G78" s="15"/>
      <c r="H78" s="91"/>
    </row>
    <row r="79" spans="3:8" s="89" customFormat="1" ht="12" x14ac:dyDescent="0.25">
      <c r="C79" s="15"/>
      <c r="D79" s="91"/>
      <c r="E79" s="15"/>
      <c r="F79" s="91"/>
      <c r="G79" s="15"/>
      <c r="H79" s="91"/>
    </row>
    <row r="80" spans="3:8" s="89" customFormat="1" ht="12" x14ac:dyDescent="0.25">
      <c r="C80" s="15"/>
      <c r="D80" s="91"/>
      <c r="E80" s="15"/>
      <c r="F80" s="91"/>
      <c r="G80" s="15"/>
      <c r="H80" s="91"/>
    </row>
    <row r="81" spans="2:8" s="89" customFormat="1" ht="12" x14ac:dyDescent="0.25">
      <c r="C81" s="15"/>
      <c r="D81" s="91"/>
      <c r="E81" s="15"/>
      <c r="F81" s="91"/>
      <c r="G81" s="15"/>
      <c r="H81" s="91"/>
    </row>
    <row r="82" spans="2:8" s="89" customFormat="1" ht="12" x14ac:dyDescent="0.25">
      <c r="C82" s="15"/>
      <c r="D82" s="91"/>
      <c r="E82" s="15"/>
      <c r="F82" s="91"/>
      <c r="G82" s="15"/>
      <c r="H82" s="91"/>
    </row>
    <row r="83" spans="2:8" s="89" customFormat="1" ht="12" x14ac:dyDescent="0.25">
      <c r="C83" s="15"/>
      <c r="D83" s="91"/>
      <c r="E83" s="15"/>
      <c r="F83" s="91"/>
      <c r="G83" s="15"/>
      <c r="H83" s="91"/>
    </row>
    <row r="84" spans="2:8" s="89" customFormat="1" ht="12" x14ac:dyDescent="0.25">
      <c r="C84" s="15"/>
      <c r="D84" s="91"/>
      <c r="E84" s="15"/>
      <c r="F84" s="91"/>
      <c r="G84" s="15"/>
      <c r="H84" s="91"/>
    </row>
    <row r="85" spans="2:8" s="89" customFormat="1" ht="12" x14ac:dyDescent="0.25">
      <c r="C85" s="15"/>
      <c r="D85" s="91"/>
      <c r="E85" s="15"/>
      <c r="F85" s="91"/>
      <c r="G85" s="15"/>
      <c r="H85" s="91"/>
    </row>
    <row r="86" spans="2:8" s="89" customFormat="1" ht="12" x14ac:dyDescent="0.25">
      <c r="C86" s="15"/>
      <c r="D86" s="91"/>
      <c r="E86" s="15"/>
      <c r="F86" s="91"/>
      <c r="G86" s="15"/>
      <c r="H86" s="91"/>
    </row>
    <row r="87" spans="2:8" s="89" customFormat="1" ht="12" x14ac:dyDescent="0.25">
      <c r="C87" s="15"/>
      <c r="D87" s="91"/>
      <c r="E87" s="15"/>
      <c r="F87" s="91"/>
      <c r="G87" s="15"/>
      <c r="H87" s="91"/>
    </row>
    <row r="88" spans="2:8" s="89" customFormat="1" ht="12" x14ac:dyDescent="0.25">
      <c r="C88" s="15"/>
      <c r="D88" s="91"/>
      <c r="E88" s="15"/>
      <c r="F88" s="91"/>
      <c r="G88" s="15"/>
      <c r="H88" s="91"/>
    </row>
    <row r="89" spans="2:8" s="89" customFormat="1" ht="12" x14ac:dyDescent="0.25">
      <c r="C89" s="15"/>
      <c r="D89" s="91"/>
      <c r="E89" s="15"/>
      <c r="F89" s="91"/>
      <c r="G89" s="15"/>
      <c r="H89" s="91"/>
    </row>
    <row r="90" spans="2:8" s="89" customFormat="1" ht="12" x14ac:dyDescent="0.25">
      <c r="C90" s="15"/>
      <c r="D90" s="91"/>
      <c r="E90" s="15"/>
      <c r="F90" s="91"/>
      <c r="G90" s="15"/>
      <c r="H90" s="91"/>
    </row>
    <row r="91" spans="2:8" s="89" customFormat="1" ht="12" x14ac:dyDescent="0.25">
      <c r="C91" s="15"/>
      <c r="D91" s="91"/>
      <c r="E91" s="15"/>
      <c r="F91" s="91"/>
      <c r="G91" s="15"/>
      <c r="H91" s="91"/>
    </row>
    <row r="92" spans="2:8" s="89" customFormat="1" ht="12" x14ac:dyDescent="0.25">
      <c r="C92" s="15"/>
      <c r="D92" s="91"/>
      <c r="E92" s="15"/>
      <c r="F92" s="91"/>
      <c r="G92" s="15"/>
      <c r="H92" s="91"/>
    </row>
    <row r="93" spans="2:8" s="89" customFormat="1" ht="12" x14ac:dyDescent="0.25">
      <c r="C93" s="15"/>
      <c r="D93" s="91"/>
      <c r="E93" s="15"/>
      <c r="F93" s="91"/>
      <c r="G93" s="15"/>
      <c r="H93" s="91"/>
    </row>
    <row r="94" spans="2:8" x14ac:dyDescent="0.3">
      <c r="B94" s="92"/>
      <c r="C94" s="6"/>
      <c r="D94" s="93"/>
      <c r="E94" s="6"/>
      <c r="F94" s="93"/>
      <c r="G94" s="6"/>
      <c r="H94" s="93"/>
    </row>
    <row r="95" spans="2:8" x14ac:dyDescent="0.3">
      <c r="B95" s="92"/>
      <c r="C95" s="6"/>
      <c r="D95" s="93"/>
      <c r="E95" s="6"/>
      <c r="F95" s="93"/>
      <c r="G95" s="6"/>
      <c r="H95" s="93"/>
    </row>
    <row r="96" spans="2:8" x14ac:dyDescent="0.3">
      <c r="B96" s="92"/>
      <c r="C96" s="6"/>
      <c r="D96" s="93"/>
      <c r="E96" s="6"/>
      <c r="F96" s="93"/>
      <c r="G96" s="6"/>
      <c r="H96" s="93"/>
    </row>
    <row r="97" spans="2:8" x14ac:dyDescent="0.3">
      <c r="B97" s="92"/>
      <c r="C97" s="6"/>
      <c r="D97" s="93"/>
      <c r="E97" s="6"/>
      <c r="F97" s="93"/>
      <c r="G97" s="6"/>
      <c r="H97" s="93"/>
    </row>
    <row r="98" spans="2:8" x14ac:dyDescent="0.3">
      <c r="B98" s="92"/>
      <c r="C98" s="6"/>
      <c r="D98" s="93"/>
      <c r="E98" s="6"/>
      <c r="F98" s="93"/>
      <c r="G98" s="6"/>
      <c r="H98" s="93"/>
    </row>
    <row r="99" spans="2:8" x14ac:dyDescent="0.3">
      <c r="B99" s="92"/>
      <c r="C99" s="6"/>
      <c r="D99" s="93"/>
      <c r="E99" s="6"/>
      <c r="F99" s="93"/>
      <c r="G99" s="6"/>
      <c r="H99" s="93"/>
    </row>
    <row r="100" spans="2:8" x14ac:dyDescent="0.3">
      <c r="B100" s="92"/>
      <c r="C100" s="6"/>
      <c r="D100" s="93"/>
      <c r="E100" s="6"/>
      <c r="F100" s="93"/>
      <c r="G100" s="6"/>
      <c r="H100" s="93"/>
    </row>
    <row r="101" spans="2:8" x14ac:dyDescent="0.3">
      <c r="B101" s="92"/>
      <c r="C101" s="6"/>
      <c r="D101" s="93"/>
      <c r="E101" s="6"/>
      <c r="F101" s="93"/>
      <c r="G101" s="6"/>
      <c r="H101" s="93"/>
    </row>
    <row r="102" spans="2:8" x14ac:dyDescent="0.3">
      <c r="B102" s="92"/>
      <c r="C102" s="6"/>
      <c r="D102" s="93"/>
      <c r="E102" s="6"/>
      <c r="F102" s="93"/>
      <c r="G102" s="6"/>
      <c r="H102" s="93"/>
    </row>
    <row r="103" spans="2:8" x14ac:dyDescent="0.3">
      <c r="B103" s="92"/>
      <c r="C103" s="6"/>
      <c r="D103" s="93"/>
      <c r="E103" s="6"/>
      <c r="F103" s="93"/>
      <c r="G103" s="6"/>
      <c r="H103" s="93"/>
    </row>
    <row r="104" spans="2:8" x14ac:dyDescent="0.3">
      <c r="B104" s="92"/>
      <c r="C104" s="6"/>
      <c r="D104" s="93"/>
      <c r="E104" s="6"/>
      <c r="F104" s="93"/>
      <c r="G104" s="6"/>
      <c r="H104" s="93"/>
    </row>
    <row r="105" spans="2:8" x14ac:dyDescent="0.3">
      <c r="B105" s="92"/>
      <c r="C105" s="6"/>
      <c r="D105" s="93"/>
      <c r="E105" s="6"/>
      <c r="F105" s="93"/>
      <c r="G105" s="6"/>
      <c r="H105" s="93"/>
    </row>
    <row r="106" spans="2:8" x14ac:dyDescent="0.3">
      <c r="B106" s="92"/>
      <c r="C106" s="6"/>
      <c r="D106" s="93"/>
      <c r="E106" s="6"/>
      <c r="F106" s="93"/>
      <c r="G106" s="6"/>
      <c r="H106" s="93"/>
    </row>
    <row r="107" spans="2:8" x14ac:dyDescent="0.3">
      <c r="B107" s="92"/>
      <c r="C107" s="6"/>
      <c r="D107" s="93"/>
      <c r="E107" s="6"/>
      <c r="F107" s="93"/>
      <c r="G107" s="6"/>
      <c r="H107" s="93"/>
    </row>
    <row r="108" spans="2:8" x14ac:dyDescent="0.3">
      <c r="B108" s="92"/>
      <c r="C108" s="6"/>
      <c r="D108" s="93"/>
      <c r="E108" s="6"/>
      <c r="F108" s="93"/>
      <c r="G108" s="6"/>
      <c r="H108" s="93"/>
    </row>
    <row r="109" spans="2:8" x14ac:dyDescent="0.3">
      <c r="B109" s="92"/>
      <c r="C109" s="6"/>
      <c r="D109" s="93"/>
      <c r="E109" s="6"/>
      <c r="F109" s="93"/>
      <c r="G109" s="6"/>
      <c r="H109" s="93"/>
    </row>
    <row r="110" spans="2:8" x14ac:dyDescent="0.3">
      <c r="B110" s="92"/>
      <c r="C110" s="6"/>
      <c r="D110" s="93"/>
      <c r="E110" s="6"/>
      <c r="F110" s="93"/>
      <c r="G110" s="6"/>
      <c r="H110" s="93"/>
    </row>
    <row r="111" spans="2:8" x14ac:dyDescent="0.3">
      <c r="B111" s="92"/>
      <c r="C111" s="6"/>
      <c r="D111" s="93"/>
      <c r="E111" s="6"/>
      <c r="F111" s="93"/>
      <c r="G111" s="6"/>
      <c r="H111" s="93"/>
    </row>
    <row r="112" spans="2:8" x14ac:dyDescent="0.3">
      <c r="B112" s="92"/>
      <c r="C112" s="6"/>
      <c r="D112" s="93"/>
      <c r="E112" s="6"/>
      <c r="F112" s="93"/>
      <c r="G112" s="6"/>
      <c r="H112" s="93"/>
    </row>
    <row r="113" spans="2:8" x14ac:dyDescent="0.3">
      <c r="B113" s="92"/>
      <c r="C113" s="6"/>
      <c r="D113" s="93"/>
      <c r="E113" s="6"/>
      <c r="F113" s="93"/>
      <c r="G113" s="6"/>
      <c r="H113" s="93"/>
    </row>
    <row r="114" spans="2:8" x14ac:dyDescent="0.3">
      <c r="B114" s="92"/>
      <c r="C114" s="6"/>
      <c r="D114" s="93"/>
      <c r="E114" s="6"/>
      <c r="F114" s="93"/>
      <c r="G114" s="6"/>
      <c r="H114" s="93"/>
    </row>
    <row r="115" spans="2:8" x14ac:dyDescent="0.3">
      <c r="B115" s="92"/>
      <c r="C115" s="6"/>
      <c r="D115" s="93"/>
      <c r="E115" s="6"/>
      <c r="F115" s="93"/>
      <c r="G115" s="6"/>
      <c r="H115" s="93"/>
    </row>
    <row r="116" spans="2:8" x14ac:dyDescent="0.3">
      <c r="B116" s="92"/>
      <c r="C116" s="6"/>
      <c r="D116" s="93"/>
      <c r="E116" s="6"/>
      <c r="F116" s="93"/>
      <c r="G116" s="6"/>
      <c r="H116" s="93"/>
    </row>
    <row r="117" spans="2:8" x14ac:dyDescent="0.3">
      <c r="B117" s="92"/>
      <c r="C117" s="6"/>
      <c r="D117" s="93"/>
      <c r="E117" s="6"/>
      <c r="F117" s="93"/>
      <c r="G117" s="6"/>
      <c r="H117" s="93"/>
    </row>
    <row r="118" spans="2:8" x14ac:dyDescent="0.3">
      <c r="B118" s="92"/>
      <c r="C118" s="6"/>
      <c r="D118" s="93"/>
      <c r="E118" s="6"/>
      <c r="F118" s="93"/>
      <c r="G118" s="6"/>
      <c r="H118" s="93"/>
    </row>
    <row r="119" spans="2:8" x14ac:dyDescent="0.3">
      <c r="B119" s="92"/>
      <c r="C119" s="6"/>
      <c r="D119" s="93"/>
      <c r="E119" s="6"/>
      <c r="F119" s="93"/>
      <c r="G119" s="6"/>
      <c r="H119" s="93"/>
    </row>
    <row r="120" spans="2:8" x14ac:dyDescent="0.3">
      <c r="B120" s="92"/>
      <c r="C120" s="6"/>
      <c r="D120" s="93"/>
      <c r="E120" s="6"/>
      <c r="F120" s="93"/>
      <c r="G120" s="6"/>
      <c r="H120" s="93"/>
    </row>
    <row r="121" spans="2:8" x14ac:dyDescent="0.3">
      <c r="B121" s="92"/>
      <c r="C121" s="6"/>
      <c r="D121" s="93"/>
      <c r="E121" s="6"/>
      <c r="F121" s="93"/>
      <c r="G121" s="6"/>
      <c r="H121" s="93"/>
    </row>
    <row r="122" spans="2:8" x14ac:dyDescent="0.3">
      <c r="B122" s="92"/>
      <c r="C122" s="6"/>
      <c r="D122" s="93"/>
      <c r="E122" s="6"/>
      <c r="F122" s="93"/>
      <c r="G122" s="6"/>
      <c r="H122" s="93"/>
    </row>
    <row r="123" spans="2:8" x14ac:dyDescent="0.3">
      <c r="B123" s="92"/>
      <c r="C123" s="6"/>
      <c r="D123" s="93"/>
      <c r="E123" s="6"/>
      <c r="F123" s="93"/>
      <c r="G123" s="6"/>
      <c r="H123" s="93"/>
    </row>
    <row r="124" spans="2:8" x14ac:dyDescent="0.3">
      <c r="B124" s="92"/>
      <c r="C124" s="6"/>
      <c r="D124" s="93"/>
      <c r="E124" s="6"/>
      <c r="F124" s="93"/>
      <c r="G124" s="6"/>
      <c r="H124" s="93"/>
    </row>
    <row r="125" spans="2:8" x14ac:dyDescent="0.3">
      <c r="B125" s="92"/>
      <c r="C125" s="6"/>
      <c r="D125" s="93"/>
      <c r="E125" s="6"/>
      <c r="F125" s="93"/>
      <c r="G125" s="6"/>
      <c r="H125" s="93"/>
    </row>
    <row r="126" spans="2:8" x14ac:dyDescent="0.3">
      <c r="B126" s="92"/>
      <c r="C126" s="6"/>
      <c r="D126" s="93"/>
      <c r="E126" s="6"/>
      <c r="F126" s="93"/>
      <c r="G126" s="6"/>
      <c r="H126" s="93"/>
    </row>
    <row r="127" spans="2:8" x14ac:dyDescent="0.3">
      <c r="B127" s="92"/>
      <c r="C127" s="6"/>
      <c r="D127" s="93"/>
      <c r="E127" s="6"/>
      <c r="F127" s="93"/>
      <c r="G127" s="6"/>
      <c r="H127" s="93"/>
    </row>
    <row r="128" spans="2:8" x14ac:dyDescent="0.3">
      <c r="B128" s="92"/>
      <c r="C128" s="6"/>
      <c r="D128" s="93"/>
      <c r="E128" s="6"/>
      <c r="F128" s="93"/>
      <c r="G128" s="6"/>
      <c r="H128" s="93"/>
    </row>
    <row r="129" spans="2:8" x14ac:dyDescent="0.3">
      <c r="B129" s="92"/>
      <c r="C129" s="6"/>
      <c r="D129" s="93"/>
      <c r="E129" s="6"/>
      <c r="F129" s="93"/>
      <c r="G129" s="6"/>
      <c r="H129" s="93"/>
    </row>
    <row r="130" spans="2:8" x14ac:dyDescent="0.3">
      <c r="B130" s="92"/>
      <c r="C130" s="6"/>
      <c r="D130" s="93"/>
      <c r="E130" s="6"/>
      <c r="F130" s="93"/>
      <c r="G130" s="6"/>
      <c r="H130" s="93"/>
    </row>
    <row r="131" spans="2:8" x14ac:dyDescent="0.3">
      <c r="B131" s="92"/>
      <c r="C131" s="6"/>
      <c r="D131" s="93"/>
      <c r="E131" s="6"/>
      <c r="F131" s="93"/>
      <c r="G131" s="6"/>
      <c r="H131" s="93"/>
    </row>
    <row r="132" spans="2:8" x14ac:dyDescent="0.3">
      <c r="B132" s="92"/>
      <c r="C132" s="6"/>
      <c r="D132" s="93"/>
      <c r="E132" s="6"/>
      <c r="F132" s="93"/>
      <c r="G132" s="6"/>
      <c r="H132" s="93"/>
    </row>
    <row r="133" spans="2:8" x14ac:dyDescent="0.3">
      <c r="B133" s="92"/>
      <c r="C133" s="6"/>
      <c r="D133" s="93"/>
      <c r="E133" s="6"/>
      <c r="F133" s="93"/>
      <c r="G133" s="6"/>
      <c r="H133" s="93"/>
    </row>
    <row r="134" spans="2:8" x14ac:dyDescent="0.3">
      <c r="B134" s="92"/>
      <c r="C134" s="6"/>
      <c r="D134" s="93"/>
      <c r="E134" s="6"/>
      <c r="F134" s="93"/>
      <c r="G134" s="6"/>
      <c r="H134" s="93"/>
    </row>
    <row r="135" spans="2:8" x14ac:dyDescent="0.3">
      <c r="B135" s="92"/>
      <c r="C135" s="6"/>
      <c r="D135" s="93"/>
      <c r="E135" s="6"/>
      <c r="F135" s="93"/>
      <c r="G135" s="6"/>
      <c r="H135" s="93"/>
    </row>
    <row r="136" spans="2:8" x14ac:dyDescent="0.3">
      <c r="B136" s="92"/>
      <c r="C136" s="6"/>
      <c r="D136" s="93"/>
      <c r="E136" s="6"/>
      <c r="F136" s="93"/>
      <c r="G136" s="6"/>
      <c r="H136" s="93"/>
    </row>
    <row r="137" spans="2:8" x14ac:dyDescent="0.3">
      <c r="B137" s="92"/>
      <c r="C137" s="6"/>
      <c r="D137" s="93"/>
      <c r="E137" s="6"/>
      <c r="F137" s="93"/>
      <c r="G137" s="6"/>
      <c r="H137" s="93"/>
    </row>
    <row r="138" spans="2:8" x14ac:dyDescent="0.3">
      <c r="B138" s="92"/>
      <c r="C138" s="6"/>
      <c r="D138" s="93"/>
      <c r="E138" s="6"/>
      <c r="F138" s="93"/>
      <c r="G138" s="6"/>
      <c r="H138" s="93"/>
    </row>
    <row r="139" spans="2:8" x14ac:dyDescent="0.3">
      <c r="B139" s="92"/>
      <c r="C139" s="6"/>
      <c r="D139" s="93"/>
      <c r="E139" s="6"/>
      <c r="F139" s="93"/>
      <c r="G139" s="6"/>
      <c r="H139" s="93"/>
    </row>
    <row r="140" spans="2:8" x14ac:dyDescent="0.3">
      <c r="B140" s="92"/>
      <c r="C140" s="6"/>
      <c r="D140" s="93"/>
      <c r="E140" s="6"/>
      <c r="F140" s="93"/>
      <c r="G140" s="6"/>
      <c r="H140" s="93"/>
    </row>
    <row r="141" spans="2:8" x14ac:dyDescent="0.3">
      <c r="B141" s="92"/>
      <c r="C141" s="6"/>
      <c r="D141" s="93"/>
      <c r="E141" s="6"/>
      <c r="F141" s="93"/>
      <c r="G141" s="6"/>
      <c r="H141" s="93"/>
    </row>
    <row r="142" spans="2:8" x14ac:dyDescent="0.3">
      <c r="B142" s="92"/>
      <c r="C142" s="6"/>
      <c r="D142" s="93"/>
      <c r="E142" s="6"/>
      <c r="F142" s="93"/>
      <c r="G142" s="6"/>
      <c r="H142" s="93"/>
    </row>
    <row r="143" spans="2:8" x14ac:dyDescent="0.3">
      <c r="B143" s="92"/>
      <c r="C143" s="6"/>
      <c r="D143" s="93"/>
      <c r="E143" s="6"/>
      <c r="F143" s="93"/>
      <c r="G143" s="6"/>
      <c r="H143" s="93"/>
    </row>
    <row r="144" spans="2:8" x14ac:dyDescent="0.3">
      <c r="B144" s="92"/>
      <c r="C144" s="6"/>
      <c r="D144" s="93"/>
      <c r="E144" s="6"/>
      <c r="F144" s="93"/>
      <c r="G144" s="6"/>
      <c r="H144" s="93"/>
    </row>
    <row r="145" spans="2:8" x14ac:dyDescent="0.3">
      <c r="B145" s="92"/>
      <c r="C145" s="6"/>
      <c r="D145" s="93"/>
      <c r="E145" s="6"/>
      <c r="F145" s="93"/>
      <c r="G145" s="6"/>
      <c r="H145" s="93"/>
    </row>
    <row r="146" spans="2:8" x14ac:dyDescent="0.3">
      <c r="B146" s="92"/>
      <c r="C146" s="6"/>
      <c r="D146" s="93"/>
      <c r="E146" s="6"/>
      <c r="F146" s="93"/>
      <c r="G146" s="6"/>
      <c r="H146" s="93"/>
    </row>
    <row r="147" spans="2:8" x14ac:dyDescent="0.3">
      <c r="B147" s="92"/>
      <c r="C147" s="6"/>
      <c r="D147" s="93"/>
      <c r="E147" s="6"/>
      <c r="F147" s="93"/>
      <c r="G147" s="6"/>
      <c r="H147" s="93"/>
    </row>
    <row r="148" spans="2:8" x14ac:dyDescent="0.3">
      <c r="B148" s="92"/>
      <c r="C148" s="6"/>
      <c r="D148" s="93"/>
      <c r="E148" s="6"/>
      <c r="F148" s="93"/>
      <c r="G148" s="6"/>
      <c r="H148" s="93"/>
    </row>
    <row r="149" spans="2:8" x14ac:dyDescent="0.3">
      <c r="B149" s="92"/>
      <c r="C149" s="6"/>
      <c r="D149" s="93"/>
      <c r="E149" s="6"/>
      <c r="F149" s="93"/>
      <c r="G149" s="6"/>
      <c r="H149" s="93"/>
    </row>
    <row r="150" spans="2:8" x14ac:dyDescent="0.3">
      <c r="B150" s="92"/>
      <c r="C150" s="6"/>
      <c r="D150" s="93"/>
      <c r="E150" s="6"/>
      <c r="F150" s="93"/>
      <c r="G150" s="6"/>
      <c r="H150" s="93"/>
    </row>
    <row r="151" spans="2:8" x14ac:dyDescent="0.3">
      <c r="B151" s="92"/>
      <c r="C151" s="6"/>
      <c r="D151" s="93"/>
      <c r="E151" s="6"/>
      <c r="F151" s="93"/>
      <c r="G151" s="6"/>
      <c r="H151" s="93"/>
    </row>
    <row r="152" spans="2:8" x14ac:dyDescent="0.3">
      <c r="B152" s="92"/>
      <c r="C152" s="6"/>
      <c r="D152" s="93"/>
      <c r="E152" s="6"/>
      <c r="F152" s="93"/>
      <c r="G152" s="6"/>
      <c r="H152" s="93"/>
    </row>
    <row r="153" spans="2:8" x14ac:dyDescent="0.3">
      <c r="B153" s="92"/>
      <c r="C153" s="6"/>
      <c r="D153" s="93"/>
      <c r="E153" s="6"/>
      <c r="F153" s="93"/>
      <c r="G153" s="6"/>
      <c r="H153" s="93"/>
    </row>
    <row r="154" spans="2:8" x14ac:dyDescent="0.3">
      <c r="B154" s="92"/>
      <c r="C154" s="6"/>
      <c r="D154" s="93"/>
      <c r="E154" s="6"/>
      <c r="F154" s="93"/>
      <c r="G154" s="6"/>
      <c r="H154" s="93"/>
    </row>
    <row r="155" spans="2:8" x14ac:dyDescent="0.3">
      <c r="B155" s="92"/>
      <c r="C155" s="6"/>
      <c r="D155" s="93"/>
      <c r="E155" s="6"/>
      <c r="F155" s="93"/>
      <c r="G155" s="6"/>
      <c r="H155" s="93"/>
    </row>
    <row r="156" spans="2:8" x14ac:dyDescent="0.3">
      <c r="B156" s="92"/>
      <c r="C156" s="6"/>
      <c r="D156" s="93"/>
      <c r="E156" s="6"/>
      <c r="F156" s="93"/>
      <c r="G156" s="6"/>
      <c r="H156" s="93"/>
    </row>
    <row r="157" spans="2:8" x14ac:dyDescent="0.3">
      <c r="B157" s="92"/>
      <c r="C157" s="6"/>
      <c r="D157" s="93"/>
      <c r="E157" s="6"/>
      <c r="F157" s="93"/>
      <c r="G157" s="6"/>
      <c r="H157" s="93"/>
    </row>
    <row r="158" spans="2:8" x14ac:dyDescent="0.3">
      <c r="B158" s="92"/>
      <c r="C158" s="6"/>
      <c r="D158" s="93"/>
      <c r="E158" s="6"/>
      <c r="F158" s="93"/>
      <c r="G158" s="6"/>
      <c r="H158" s="93"/>
    </row>
    <row r="159" spans="2:8" x14ac:dyDescent="0.3">
      <c r="B159" s="92"/>
      <c r="C159" s="6"/>
      <c r="D159" s="93"/>
      <c r="E159" s="6"/>
      <c r="F159" s="93"/>
      <c r="G159" s="6"/>
      <c r="H159" s="93"/>
    </row>
    <row r="160" spans="2:8" x14ac:dyDescent="0.3">
      <c r="B160" s="92"/>
      <c r="C160" s="6"/>
      <c r="D160" s="93"/>
      <c r="E160" s="6"/>
      <c r="F160" s="93"/>
      <c r="G160" s="6"/>
      <c r="H160" s="93"/>
    </row>
    <row r="161" spans="2:8" x14ac:dyDescent="0.3">
      <c r="B161" s="92"/>
      <c r="C161" s="6"/>
      <c r="D161" s="93"/>
      <c r="E161" s="6"/>
      <c r="F161" s="93"/>
      <c r="G161" s="6"/>
      <c r="H161" s="93"/>
    </row>
    <row r="162" spans="2:8" x14ac:dyDescent="0.3">
      <c r="B162" s="92"/>
      <c r="C162" s="6"/>
      <c r="D162" s="93"/>
      <c r="E162" s="6"/>
      <c r="F162" s="93"/>
      <c r="G162" s="6"/>
      <c r="H162" s="93"/>
    </row>
    <row r="163" spans="2:8" x14ac:dyDescent="0.3">
      <c r="B163" s="92"/>
      <c r="C163" s="6"/>
      <c r="D163" s="93"/>
      <c r="E163" s="6"/>
      <c r="F163" s="93"/>
      <c r="G163" s="6"/>
      <c r="H163" s="93"/>
    </row>
    <row r="164" spans="2:8" x14ac:dyDescent="0.3">
      <c r="B164" s="92"/>
      <c r="C164" s="6"/>
      <c r="D164" s="93"/>
      <c r="E164" s="6"/>
      <c r="F164" s="93"/>
      <c r="G164" s="6"/>
      <c r="H164" s="93"/>
    </row>
    <row r="165" spans="2:8" x14ac:dyDescent="0.3">
      <c r="B165" s="92"/>
      <c r="C165" s="6"/>
      <c r="D165" s="93"/>
      <c r="E165" s="6"/>
      <c r="F165" s="93"/>
      <c r="G165" s="6"/>
      <c r="H165" s="93"/>
    </row>
    <row r="166" spans="2:8" x14ac:dyDescent="0.3">
      <c r="B166" s="92"/>
      <c r="C166" s="6"/>
      <c r="D166" s="93"/>
      <c r="E166" s="6"/>
      <c r="F166" s="93"/>
      <c r="G166" s="6"/>
      <c r="H166" s="93"/>
    </row>
    <row r="167" spans="2:8" x14ac:dyDescent="0.3">
      <c r="B167" s="92"/>
      <c r="C167" s="6"/>
      <c r="D167" s="93"/>
      <c r="E167" s="6"/>
      <c r="F167" s="93"/>
      <c r="G167" s="6"/>
      <c r="H167" s="93"/>
    </row>
    <row r="168" spans="2:8" x14ac:dyDescent="0.3">
      <c r="B168" s="92"/>
      <c r="C168" s="6"/>
      <c r="D168" s="93"/>
      <c r="E168" s="6"/>
      <c r="F168" s="93"/>
      <c r="G168" s="6"/>
      <c r="H168" s="93"/>
    </row>
    <row r="169" spans="2:8" x14ac:dyDescent="0.3">
      <c r="B169" s="92"/>
      <c r="C169" s="6"/>
      <c r="D169" s="93"/>
      <c r="E169" s="6"/>
      <c r="F169" s="93"/>
      <c r="G169" s="6"/>
      <c r="H169" s="93"/>
    </row>
    <row r="170" spans="2:8" x14ac:dyDescent="0.3">
      <c r="B170" s="92"/>
      <c r="C170" s="6"/>
      <c r="D170" s="93"/>
      <c r="E170" s="6"/>
      <c r="F170" s="93"/>
      <c r="G170" s="6"/>
      <c r="H170" s="93"/>
    </row>
    <row r="171" spans="2:8" x14ac:dyDescent="0.3">
      <c r="B171" s="92"/>
      <c r="C171" s="6"/>
      <c r="D171" s="93"/>
      <c r="E171" s="6"/>
      <c r="F171" s="93"/>
      <c r="G171" s="6"/>
      <c r="H171" s="93"/>
    </row>
    <row r="172" spans="2:8" x14ac:dyDescent="0.3">
      <c r="B172" s="92"/>
      <c r="C172" s="6"/>
      <c r="D172" s="93"/>
      <c r="E172" s="6"/>
      <c r="F172" s="93"/>
      <c r="G172" s="6"/>
      <c r="H172" s="93"/>
    </row>
    <row r="173" spans="2:8" x14ac:dyDescent="0.3">
      <c r="B173" s="92"/>
      <c r="C173" s="6"/>
      <c r="D173" s="93"/>
      <c r="E173" s="6"/>
      <c r="F173" s="93"/>
      <c r="G173" s="6"/>
      <c r="H173" s="93"/>
    </row>
    <row r="174" spans="2:8" x14ac:dyDescent="0.3">
      <c r="B174" s="92"/>
      <c r="C174" s="6"/>
      <c r="D174" s="93"/>
      <c r="E174" s="6"/>
      <c r="F174" s="93"/>
      <c r="G174" s="6"/>
      <c r="H174" s="93"/>
    </row>
    <row r="175" spans="2:8" x14ac:dyDescent="0.3">
      <c r="B175" s="92"/>
      <c r="C175" s="6"/>
      <c r="D175" s="93"/>
      <c r="E175" s="6"/>
      <c r="F175" s="93"/>
      <c r="G175" s="6"/>
      <c r="H175" s="93"/>
    </row>
    <row r="176" spans="2:8" x14ac:dyDescent="0.3">
      <c r="B176" s="92"/>
      <c r="C176" s="6"/>
      <c r="D176" s="93"/>
      <c r="E176" s="6"/>
      <c r="F176" s="93"/>
      <c r="G176" s="6"/>
      <c r="H176" s="93"/>
    </row>
    <row r="177" spans="2:8" x14ac:dyDescent="0.3">
      <c r="B177" s="92"/>
      <c r="C177" s="6"/>
      <c r="D177" s="93"/>
      <c r="E177" s="6"/>
      <c r="F177" s="93"/>
      <c r="G177" s="6"/>
      <c r="H177" s="93"/>
    </row>
    <row r="178" spans="2:8" x14ac:dyDescent="0.3">
      <c r="B178" s="92"/>
      <c r="C178" s="6"/>
      <c r="D178" s="93"/>
      <c r="E178" s="6"/>
      <c r="F178" s="93"/>
      <c r="G178" s="6"/>
      <c r="H178" s="93"/>
    </row>
    <row r="179" spans="2:8" x14ac:dyDescent="0.3">
      <c r="B179" s="92"/>
      <c r="C179" s="6"/>
      <c r="D179" s="93"/>
      <c r="E179" s="6"/>
      <c r="F179" s="93"/>
      <c r="G179" s="6"/>
      <c r="H179" s="93"/>
    </row>
    <row r="180" spans="2:8" x14ac:dyDescent="0.3">
      <c r="B180" s="92"/>
      <c r="C180" s="6"/>
      <c r="D180" s="93"/>
      <c r="E180" s="6"/>
      <c r="F180" s="93"/>
      <c r="G180" s="6"/>
      <c r="H180" s="93"/>
    </row>
    <row r="181" spans="2:8" x14ac:dyDescent="0.3">
      <c r="B181" s="92"/>
      <c r="C181" s="6"/>
      <c r="D181" s="93"/>
      <c r="E181" s="6"/>
      <c r="F181" s="93"/>
      <c r="G181" s="6"/>
      <c r="H181" s="93"/>
    </row>
    <row r="182" spans="2:8" x14ac:dyDescent="0.3">
      <c r="B182" s="92"/>
      <c r="C182" s="6"/>
      <c r="D182" s="93"/>
      <c r="E182" s="6"/>
      <c r="F182" s="93"/>
      <c r="G182" s="6"/>
      <c r="H182" s="93"/>
    </row>
    <row r="183" spans="2:8" x14ac:dyDescent="0.3">
      <c r="B183" s="92"/>
      <c r="C183" s="6"/>
      <c r="D183" s="93"/>
      <c r="E183" s="6"/>
      <c r="F183" s="93"/>
      <c r="G183" s="6"/>
      <c r="H183" s="93"/>
    </row>
    <row r="184" spans="2:8" x14ac:dyDescent="0.3">
      <c r="B184" s="92"/>
      <c r="C184" s="6"/>
      <c r="D184" s="93"/>
      <c r="E184" s="6"/>
      <c r="F184" s="93"/>
      <c r="G184" s="6"/>
      <c r="H184" s="93"/>
    </row>
    <row r="185" spans="2:8" x14ac:dyDescent="0.3">
      <c r="B185" s="92"/>
      <c r="C185" s="6"/>
      <c r="D185" s="93"/>
      <c r="E185" s="6"/>
      <c r="F185" s="93"/>
      <c r="G185" s="6"/>
      <c r="H185" s="93"/>
    </row>
    <row r="186" spans="2:8" x14ac:dyDescent="0.3">
      <c r="B186" s="92"/>
      <c r="C186" s="6"/>
      <c r="D186" s="93"/>
      <c r="E186" s="6"/>
      <c r="F186" s="93"/>
      <c r="G186" s="6"/>
      <c r="H186" s="93"/>
    </row>
    <row r="187" spans="2:8" x14ac:dyDescent="0.3">
      <c r="B187" s="92"/>
      <c r="C187" s="6"/>
      <c r="D187" s="93"/>
      <c r="E187" s="6"/>
      <c r="F187" s="93"/>
      <c r="G187" s="6"/>
      <c r="H187" s="93"/>
    </row>
    <row r="188" spans="2:8" x14ac:dyDescent="0.3">
      <c r="B188" s="92"/>
      <c r="C188" s="6"/>
      <c r="D188" s="93"/>
      <c r="E188" s="6"/>
      <c r="F188" s="93"/>
      <c r="G188" s="6"/>
      <c r="H188" s="93"/>
    </row>
    <row r="189" spans="2:8" x14ac:dyDescent="0.3">
      <c r="B189" s="92"/>
      <c r="C189" s="6"/>
      <c r="D189" s="93"/>
      <c r="E189" s="6"/>
      <c r="F189" s="93"/>
      <c r="G189" s="6"/>
      <c r="H189" s="93"/>
    </row>
    <row r="190" spans="2:8" x14ac:dyDescent="0.3">
      <c r="B190" s="92"/>
      <c r="C190" s="6"/>
      <c r="D190" s="93"/>
      <c r="E190" s="6"/>
      <c r="F190" s="93"/>
      <c r="G190" s="6"/>
      <c r="H190" s="93"/>
    </row>
    <row r="191" spans="2:8" x14ac:dyDescent="0.3">
      <c r="B191" s="92"/>
      <c r="C191" s="6"/>
      <c r="D191" s="93"/>
      <c r="E191" s="6"/>
      <c r="F191" s="93"/>
      <c r="G191" s="6"/>
      <c r="H191" s="93"/>
    </row>
    <row r="192" spans="2:8" x14ac:dyDescent="0.3">
      <c r="B192" s="92"/>
      <c r="C192" s="6"/>
      <c r="D192" s="93"/>
      <c r="E192" s="6"/>
      <c r="F192" s="93"/>
      <c r="G192" s="6"/>
      <c r="H192" s="93"/>
    </row>
    <row r="193" spans="2:8" x14ac:dyDescent="0.3">
      <c r="B193" s="92"/>
      <c r="C193" s="6"/>
      <c r="D193" s="93"/>
      <c r="E193" s="6"/>
      <c r="F193" s="93"/>
      <c r="G193" s="6"/>
      <c r="H193" s="93"/>
    </row>
    <row r="194" spans="2:8" x14ac:dyDescent="0.3">
      <c r="B194" s="92"/>
      <c r="C194" s="6"/>
      <c r="D194" s="93"/>
      <c r="E194" s="6"/>
      <c r="F194" s="93"/>
      <c r="G194" s="6"/>
      <c r="H194" s="93"/>
    </row>
    <row r="195" spans="2:8" x14ac:dyDescent="0.3">
      <c r="B195" s="92"/>
      <c r="C195" s="6"/>
      <c r="D195" s="93"/>
      <c r="E195" s="6"/>
      <c r="F195" s="93"/>
      <c r="G195" s="6"/>
      <c r="H195" s="93"/>
    </row>
    <row r="196" spans="2:8" x14ac:dyDescent="0.3">
      <c r="B196" s="92"/>
      <c r="C196" s="6"/>
      <c r="D196" s="93"/>
      <c r="E196" s="6"/>
      <c r="F196" s="93"/>
      <c r="G196" s="6"/>
      <c r="H196" s="93"/>
    </row>
    <row r="197" spans="2:8" x14ac:dyDescent="0.3">
      <c r="B197" s="92"/>
      <c r="C197" s="6"/>
      <c r="D197" s="93"/>
      <c r="E197" s="6"/>
      <c r="F197" s="93"/>
      <c r="G197" s="6"/>
      <c r="H197" s="93"/>
    </row>
    <row r="198" spans="2:8" x14ac:dyDescent="0.3">
      <c r="B198" s="92"/>
      <c r="C198" s="6"/>
      <c r="D198" s="93"/>
      <c r="E198" s="6"/>
      <c r="F198" s="93"/>
      <c r="G198" s="6"/>
      <c r="H198" s="93"/>
    </row>
    <row r="199" spans="2:8" x14ac:dyDescent="0.3">
      <c r="B199" s="92"/>
      <c r="C199" s="6"/>
      <c r="D199" s="93"/>
      <c r="E199" s="6"/>
      <c r="F199" s="93"/>
      <c r="G199" s="6"/>
      <c r="H199" s="93"/>
    </row>
    <row r="200" spans="2:8" x14ac:dyDescent="0.3">
      <c r="B200" s="92"/>
      <c r="C200" s="6"/>
      <c r="D200" s="93"/>
      <c r="E200" s="6"/>
      <c r="F200" s="93"/>
      <c r="G200" s="6"/>
      <c r="H200" s="93"/>
    </row>
    <row r="201" spans="2:8" x14ac:dyDescent="0.3">
      <c r="B201" s="92"/>
      <c r="C201" s="6"/>
      <c r="D201" s="93"/>
      <c r="E201" s="6"/>
      <c r="F201" s="93"/>
      <c r="G201" s="6"/>
      <c r="H201" s="93"/>
    </row>
    <row r="202" spans="2:8" x14ac:dyDescent="0.3">
      <c r="B202" s="92"/>
      <c r="C202" s="6"/>
      <c r="D202" s="93"/>
      <c r="E202" s="6"/>
      <c r="F202" s="93"/>
      <c r="G202" s="6"/>
      <c r="H202" s="93"/>
    </row>
    <row r="203" spans="2:8" x14ac:dyDescent="0.3">
      <c r="B203" s="92"/>
      <c r="C203" s="6"/>
      <c r="D203" s="93"/>
      <c r="E203" s="6"/>
      <c r="F203" s="93"/>
      <c r="G203" s="6"/>
      <c r="H203" s="93"/>
    </row>
    <row r="204" spans="2:8" x14ac:dyDescent="0.3">
      <c r="B204" s="92"/>
      <c r="C204" s="6"/>
      <c r="D204" s="93"/>
      <c r="E204" s="6"/>
      <c r="F204" s="93"/>
      <c r="G204" s="6"/>
      <c r="H204" s="93"/>
    </row>
    <row r="205" spans="2:8" x14ac:dyDescent="0.3">
      <c r="B205" s="92"/>
      <c r="C205" s="6"/>
      <c r="D205" s="93"/>
      <c r="E205" s="6"/>
      <c r="F205" s="93"/>
      <c r="G205" s="6"/>
      <c r="H205" s="93"/>
    </row>
    <row r="206" spans="2:8" x14ac:dyDescent="0.3">
      <c r="B206" s="92"/>
      <c r="C206" s="6"/>
      <c r="D206" s="93"/>
      <c r="E206" s="6"/>
      <c r="F206" s="93"/>
      <c r="G206" s="6"/>
      <c r="H206" s="93"/>
    </row>
    <row r="207" spans="2:8" x14ac:dyDescent="0.3">
      <c r="B207" s="92"/>
      <c r="C207" s="6"/>
      <c r="D207" s="93"/>
      <c r="E207" s="6"/>
      <c r="F207" s="93"/>
      <c r="G207" s="6"/>
      <c r="H207" s="93"/>
    </row>
    <row r="208" spans="2:8" x14ac:dyDescent="0.3">
      <c r="B208" s="92"/>
      <c r="C208" s="6"/>
      <c r="D208" s="93"/>
      <c r="E208" s="6"/>
      <c r="F208" s="93"/>
      <c r="G208" s="6"/>
      <c r="H208" s="93"/>
    </row>
    <row r="209" spans="2:8" x14ac:dyDescent="0.3">
      <c r="B209" s="92"/>
      <c r="C209" s="6"/>
      <c r="D209" s="93"/>
      <c r="E209" s="6"/>
      <c r="F209" s="93"/>
      <c r="G209" s="6"/>
      <c r="H209" s="93"/>
    </row>
    <row r="210" spans="2:8" x14ac:dyDescent="0.3">
      <c r="B210" s="92"/>
      <c r="C210" s="6"/>
      <c r="D210" s="93"/>
      <c r="E210" s="6"/>
      <c r="F210" s="93"/>
      <c r="G210" s="6"/>
      <c r="H210" s="93"/>
    </row>
    <row r="211" spans="2:8" x14ac:dyDescent="0.3">
      <c r="B211" s="92"/>
      <c r="C211" s="6"/>
      <c r="D211" s="93"/>
      <c r="E211" s="6"/>
      <c r="F211" s="93"/>
      <c r="G211" s="6"/>
      <c r="H211" s="93"/>
    </row>
    <row r="212" spans="2:8" x14ac:dyDescent="0.3">
      <c r="B212" s="92"/>
      <c r="C212" s="6"/>
      <c r="D212" s="93"/>
      <c r="E212" s="6"/>
      <c r="F212" s="93"/>
      <c r="G212" s="6"/>
      <c r="H212" s="93"/>
    </row>
    <row r="213" spans="2:8" x14ac:dyDescent="0.3">
      <c r="B213" s="92"/>
      <c r="C213" s="6"/>
      <c r="D213" s="93"/>
      <c r="E213" s="6"/>
      <c r="F213" s="93"/>
      <c r="G213" s="6"/>
      <c r="H213" s="93"/>
    </row>
    <row r="214" spans="2:8" x14ac:dyDescent="0.3">
      <c r="B214" s="92"/>
      <c r="C214" s="6"/>
      <c r="D214" s="93"/>
      <c r="E214" s="6"/>
      <c r="F214" s="93"/>
      <c r="G214" s="6"/>
      <c r="H214" s="93"/>
    </row>
    <row r="215" spans="2:8" x14ac:dyDescent="0.3">
      <c r="B215" s="92"/>
      <c r="C215" s="6"/>
      <c r="D215" s="93"/>
      <c r="E215" s="6"/>
      <c r="F215" s="93"/>
      <c r="G215" s="6"/>
      <c r="H215" s="93"/>
    </row>
    <row r="216" spans="2:8" x14ac:dyDescent="0.3">
      <c r="B216" s="92"/>
      <c r="C216" s="6"/>
      <c r="D216" s="93"/>
      <c r="E216" s="6"/>
      <c r="F216" s="93"/>
      <c r="G216" s="6"/>
      <c r="H216" s="93"/>
    </row>
    <row r="217" spans="2:8" x14ac:dyDescent="0.3">
      <c r="B217" s="92"/>
      <c r="C217" s="6"/>
      <c r="D217" s="93"/>
      <c r="E217" s="6"/>
      <c r="F217" s="93"/>
      <c r="G217" s="6"/>
      <c r="H217" s="93"/>
    </row>
    <row r="218" spans="2:8" x14ac:dyDescent="0.3">
      <c r="B218" s="92"/>
      <c r="C218" s="6"/>
      <c r="D218" s="93"/>
      <c r="E218" s="6"/>
      <c r="F218" s="93"/>
      <c r="G218" s="6"/>
      <c r="H218" s="93"/>
    </row>
    <row r="219" spans="2:8" x14ac:dyDescent="0.3">
      <c r="B219" s="92"/>
      <c r="C219" s="6"/>
      <c r="D219" s="93"/>
      <c r="E219" s="6"/>
      <c r="F219" s="93"/>
      <c r="G219" s="6"/>
      <c r="H219" s="93"/>
    </row>
    <row r="220" spans="2:8" x14ac:dyDescent="0.3">
      <c r="B220" s="92"/>
      <c r="C220" s="6"/>
      <c r="D220" s="93"/>
      <c r="E220" s="6"/>
      <c r="F220" s="93"/>
      <c r="G220" s="6"/>
      <c r="H220" s="93"/>
    </row>
    <row r="221" spans="2:8" x14ac:dyDescent="0.3">
      <c r="B221" s="92"/>
      <c r="C221" s="6"/>
      <c r="D221" s="93"/>
      <c r="E221" s="6"/>
      <c r="F221" s="93"/>
      <c r="G221" s="6"/>
      <c r="H221" s="93"/>
    </row>
    <row r="222" spans="2:8" x14ac:dyDescent="0.3">
      <c r="B222" s="92"/>
      <c r="C222" s="6"/>
      <c r="D222" s="93"/>
      <c r="E222" s="6"/>
      <c r="F222" s="93"/>
      <c r="G222" s="6"/>
      <c r="H222" s="93"/>
    </row>
    <row r="223" spans="2:8" x14ac:dyDescent="0.3">
      <c r="B223" s="92"/>
      <c r="C223" s="6"/>
      <c r="D223" s="93"/>
      <c r="E223" s="6"/>
      <c r="F223" s="93"/>
      <c r="G223" s="6"/>
      <c r="H223" s="93"/>
    </row>
    <row r="224" spans="2:8" x14ac:dyDescent="0.3">
      <c r="B224" s="92"/>
      <c r="C224" s="6"/>
      <c r="D224" s="93"/>
      <c r="E224" s="6"/>
      <c r="F224" s="93"/>
      <c r="G224" s="6"/>
      <c r="H224" s="93"/>
    </row>
    <row r="225" spans="2:8" x14ac:dyDescent="0.3">
      <c r="B225" s="92"/>
      <c r="C225" s="6"/>
      <c r="D225" s="93"/>
      <c r="E225" s="6"/>
      <c r="F225" s="93"/>
      <c r="G225" s="6"/>
      <c r="H225" s="93"/>
    </row>
    <row r="226" spans="2:8" x14ac:dyDescent="0.3">
      <c r="B226" s="92"/>
      <c r="C226" s="6"/>
      <c r="D226" s="93"/>
      <c r="E226" s="6"/>
      <c r="F226" s="93"/>
      <c r="G226" s="6"/>
      <c r="H226" s="93"/>
    </row>
    <row r="227" spans="2:8" x14ac:dyDescent="0.3">
      <c r="B227" s="92"/>
      <c r="C227" s="6"/>
      <c r="D227" s="93"/>
      <c r="E227" s="6"/>
      <c r="F227" s="93"/>
      <c r="G227" s="6"/>
      <c r="H227" s="93"/>
    </row>
    <row r="228" spans="2:8" x14ac:dyDescent="0.3">
      <c r="B228" s="92"/>
      <c r="C228" s="6"/>
      <c r="D228" s="93"/>
      <c r="E228" s="6"/>
      <c r="F228" s="93"/>
      <c r="G228" s="6"/>
      <c r="H228" s="93"/>
    </row>
    <row r="229" spans="2:8" x14ac:dyDescent="0.3">
      <c r="B229" s="92"/>
      <c r="C229" s="6"/>
      <c r="D229" s="93"/>
      <c r="E229" s="6"/>
      <c r="F229" s="93"/>
      <c r="G229" s="6"/>
      <c r="H229" s="93"/>
    </row>
    <row r="230" spans="2:8" x14ac:dyDescent="0.3">
      <c r="B230" s="92"/>
      <c r="C230" s="6"/>
      <c r="D230" s="93"/>
      <c r="E230" s="6"/>
      <c r="F230" s="93"/>
      <c r="G230" s="6"/>
      <c r="H230" s="93"/>
    </row>
    <row r="231" spans="2:8" x14ac:dyDescent="0.3">
      <c r="B231" s="92"/>
      <c r="C231" s="6"/>
      <c r="D231" s="93"/>
      <c r="E231" s="6"/>
      <c r="F231" s="93"/>
      <c r="G231" s="6"/>
      <c r="H231" s="93"/>
    </row>
    <row r="232" spans="2:8" x14ac:dyDescent="0.3">
      <c r="B232" s="92"/>
      <c r="C232" s="6"/>
      <c r="D232" s="93"/>
      <c r="E232" s="6"/>
      <c r="F232" s="93"/>
      <c r="G232" s="6"/>
      <c r="H232" s="93"/>
    </row>
    <row r="233" spans="2:8" x14ac:dyDescent="0.3">
      <c r="B233" s="92"/>
      <c r="C233" s="6"/>
      <c r="D233" s="93"/>
      <c r="E233" s="6"/>
      <c r="F233" s="93"/>
      <c r="G233" s="6"/>
      <c r="H233" s="93"/>
    </row>
    <row r="234" spans="2:8" x14ac:dyDescent="0.3">
      <c r="B234" s="92"/>
      <c r="C234" s="6"/>
      <c r="D234" s="93"/>
      <c r="E234" s="6"/>
      <c r="F234" s="93"/>
      <c r="G234" s="6"/>
      <c r="H234" s="93"/>
    </row>
    <row r="235" spans="2:8" x14ac:dyDescent="0.3">
      <c r="B235" s="92"/>
      <c r="C235" s="6"/>
      <c r="D235" s="93"/>
      <c r="E235" s="6"/>
      <c r="F235" s="93"/>
      <c r="G235" s="6"/>
      <c r="H235" s="93"/>
    </row>
    <row r="236" spans="2:8" x14ac:dyDescent="0.3">
      <c r="B236" s="92"/>
      <c r="C236" s="6"/>
      <c r="D236" s="93"/>
      <c r="E236" s="6"/>
      <c r="F236" s="93"/>
      <c r="G236" s="6"/>
      <c r="H236" s="93"/>
    </row>
    <row r="237" spans="2:8" x14ac:dyDescent="0.3">
      <c r="B237" s="92"/>
      <c r="C237" s="6"/>
      <c r="D237" s="93"/>
      <c r="E237" s="6"/>
      <c r="F237" s="93"/>
      <c r="G237" s="6"/>
      <c r="H237" s="93"/>
    </row>
    <row r="238" spans="2:8" x14ac:dyDescent="0.3">
      <c r="B238" s="92"/>
      <c r="C238" s="6"/>
      <c r="D238" s="93"/>
      <c r="E238" s="6"/>
      <c r="F238" s="93"/>
      <c r="G238" s="6"/>
      <c r="H238" s="93"/>
    </row>
    <row r="239" spans="2:8" x14ac:dyDescent="0.3">
      <c r="B239" s="92"/>
      <c r="C239" s="6"/>
      <c r="D239" s="93"/>
      <c r="E239" s="6"/>
      <c r="F239" s="93"/>
      <c r="G239" s="6"/>
      <c r="H239" s="93"/>
    </row>
    <row r="240" spans="2:8" x14ac:dyDescent="0.3">
      <c r="B240" s="92"/>
      <c r="C240" s="6"/>
      <c r="D240" s="93"/>
      <c r="E240" s="6"/>
      <c r="F240" s="93"/>
      <c r="G240" s="6"/>
      <c r="H240" s="93"/>
    </row>
    <row r="241" spans="2:8" x14ac:dyDescent="0.3">
      <c r="B241" s="92"/>
      <c r="C241" s="6"/>
      <c r="D241" s="93"/>
      <c r="E241" s="6"/>
      <c r="F241" s="93"/>
      <c r="G241" s="6"/>
      <c r="H241" s="93"/>
    </row>
    <row r="242" spans="2:8" x14ac:dyDescent="0.3">
      <c r="B242" s="92"/>
      <c r="C242" s="6"/>
      <c r="D242" s="93"/>
      <c r="E242" s="6"/>
      <c r="F242" s="93"/>
      <c r="G242" s="6"/>
      <c r="H242" s="93"/>
    </row>
    <row r="243" spans="2:8" x14ac:dyDescent="0.3">
      <c r="B243" s="92"/>
      <c r="C243" s="6"/>
      <c r="D243" s="93"/>
      <c r="E243" s="6"/>
      <c r="F243" s="93"/>
      <c r="G243" s="6"/>
      <c r="H243" s="93"/>
    </row>
    <row r="244" spans="2:8" x14ac:dyDescent="0.3">
      <c r="B244" s="92"/>
      <c r="C244" s="6"/>
      <c r="D244" s="93"/>
      <c r="E244" s="6"/>
      <c r="F244" s="93"/>
      <c r="G244" s="6"/>
      <c r="H244" s="93"/>
    </row>
    <row r="245" spans="2:8" x14ac:dyDescent="0.3">
      <c r="B245" s="92"/>
      <c r="C245" s="6"/>
      <c r="D245" s="93"/>
      <c r="E245" s="6"/>
      <c r="F245" s="93"/>
      <c r="G245" s="6"/>
      <c r="H245" s="93"/>
    </row>
    <row r="246" spans="2:8" x14ac:dyDescent="0.3">
      <c r="B246" s="92"/>
      <c r="C246" s="6"/>
      <c r="D246" s="93"/>
      <c r="E246" s="6"/>
      <c r="F246" s="93"/>
      <c r="G246" s="6"/>
      <c r="H246" s="93"/>
    </row>
    <row r="247" spans="2:8" x14ac:dyDescent="0.3">
      <c r="B247" s="92"/>
      <c r="C247" s="6"/>
      <c r="D247" s="93"/>
      <c r="E247" s="6"/>
      <c r="F247" s="93"/>
      <c r="G247" s="6"/>
      <c r="H247" s="93"/>
    </row>
    <row r="248" spans="2:8" x14ac:dyDescent="0.3">
      <c r="B248" s="92"/>
      <c r="C248" s="6"/>
      <c r="D248" s="93"/>
      <c r="E248" s="6"/>
      <c r="F248" s="93"/>
      <c r="G248" s="6"/>
      <c r="H248" s="93"/>
    </row>
    <row r="249" spans="2:8" x14ac:dyDescent="0.3">
      <c r="B249" s="92"/>
      <c r="C249" s="6"/>
      <c r="D249" s="93"/>
      <c r="E249" s="6"/>
      <c r="F249" s="93"/>
      <c r="G249" s="6"/>
      <c r="H249" s="93"/>
    </row>
    <row r="250" spans="2:8" x14ac:dyDescent="0.3">
      <c r="B250" s="92"/>
      <c r="C250" s="6"/>
      <c r="D250" s="93"/>
      <c r="E250" s="6"/>
      <c r="F250" s="93"/>
      <c r="G250" s="6"/>
      <c r="H250" s="93"/>
    </row>
    <row r="251" spans="2:8" x14ac:dyDescent="0.3">
      <c r="B251" s="92"/>
      <c r="C251" s="6"/>
      <c r="D251" s="93"/>
      <c r="E251" s="6"/>
      <c r="F251" s="93"/>
      <c r="G251" s="6"/>
      <c r="H251" s="93"/>
    </row>
    <row r="252" spans="2:8" x14ac:dyDescent="0.3">
      <c r="B252" s="92"/>
      <c r="C252" s="6"/>
      <c r="D252" s="93"/>
      <c r="E252" s="6"/>
      <c r="F252" s="93"/>
      <c r="G252" s="6"/>
      <c r="H252" s="93"/>
    </row>
    <row r="253" spans="2:8" x14ac:dyDescent="0.3">
      <c r="B253" s="92"/>
      <c r="C253" s="6"/>
      <c r="D253" s="93"/>
      <c r="E253" s="6"/>
      <c r="F253" s="93"/>
      <c r="G253" s="6"/>
      <c r="H253" s="93"/>
    </row>
    <row r="254" spans="2:8" x14ac:dyDescent="0.3">
      <c r="B254" s="92"/>
      <c r="C254" s="6"/>
      <c r="D254" s="93"/>
      <c r="E254" s="6"/>
      <c r="F254" s="93"/>
      <c r="G254" s="6"/>
      <c r="H254" s="93"/>
    </row>
    <row r="255" spans="2:8" x14ac:dyDescent="0.3">
      <c r="B255" s="92"/>
      <c r="C255" s="6"/>
      <c r="D255" s="93"/>
      <c r="E255" s="6"/>
      <c r="F255" s="93"/>
      <c r="G255" s="6"/>
      <c r="H255" s="93"/>
    </row>
    <row r="256" spans="2:8" x14ac:dyDescent="0.3">
      <c r="B256" s="92"/>
      <c r="C256" s="6"/>
      <c r="D256" s="93"/>
      <c r="E256" s="6"/>
      <c r="F256" s="93"/>
      <c r="G256" s="6"/>
      <c r="H256" s="93"/>
    </row>
    <row r="257" spans="2:8" x14ac:dyDescent="0.3">
      <c r="B257" s="92"/>
      <c r="C257" s="6"/>
      <c r="D257" s="93"/>
      <c r="E257" s="6"/>
      <c r="F257" s="93"/>
      <c r="G257" s="6"/>
      <c r="H257" s="93"/>
    </row>
    <row r="258" spans="2:8" x14ac:dyDescent="0.3">
      <c r="B258" s="92"/>
      <c r="C258" s="6"/>
      <c r="D258" s="93"/>
      <c r="E258" s="6"/>
      <c r="F258" s="93"/>
      <c r="G258" s="6"/>
      <c r="H258" s="93"/>
    </row>
    <row r="259" spans="2:8" x14ac:dyDescent="0.3">
      <c r="B259" s="92"/>
      <c r="C259" s="6"/>
      <c r="D259" s="93"/>
      <c r="E259" s="6"/>
      <c r="F259" s="93"/>
      <c r="G259" s="6"/>
      <c r="H259" s="93"/>
    </row>
    <row r="260" spans="2:8" x14ac:dyDescent="0.3">
      <c r="B260" s="92"/>
      <c r="C260" s="6"/>
      <c r="D260" s="93"/>
      <c r="E260" s="6"/>
      <c r="F260" s="93"/>
      <c r="G260" s="6"/>
      <c r="H260" s="93"/>
    </row>
    <row r="261" spans="2:8" x14ac:dyDescent="0.3">
      <c r="B261" s="92"/>
      <c r="C261" s="6"/>
      <c r="D261" s="93"/>
      <c r="E261" s="6"/>
      <c r="F261" s="93"/>
      <c r="G261" s="6"/>
      <c r="H261" s="93"/>
    </row>
    <row r="262" spans="2:8" x14ac:dyDescent="0.3">
      <c r="B262" s="92"/>
      <c r="C262" s="6"/>
      <c r="D262" s="93"/>
      <c r="E262" s="6"/>
      <c r="F262" s="93"/>
      <c r="G262" s="6"/>
      <c r="H262" s="93"/>
    </row>
    <row r="263" spans="2:8" x14ac:dyDescent="0.3">
      <c r="B263" s="92"/>
      <c r="C263" s="6"/>
      <c r="D263" s="93"/>
      <c r="E263" s="6"/>
      <c r="F263" s="93"/>
      <c r="G263" s="6"/>
      <c r="H263" s="93"/>
    </row>
    <row r="264" spans="2:8" x14ac:dyDescent="0.3">
      <c r="B264" s="92"/>
      <c r="C264" s="6"/>
      <c r="D264" s="93"/>
      <c r="E264" s="6"/>
      <c r="F264" s="93"/>
      <c r="G264" s="6"/>
      <c r="H264" s="93"/>
    </row>
    <row r="265" spans="2:8" x14ac:dyDescent="0.3">
      <c r="B265" s="92"/>
      <c r="C265" s="6"/>
      <c r="D265" s="93"/>
      <c r="E265" s="6"/>
      <c r="F265" s="93"/>
      <c r="G265" s="6"/>
      <c r="H265" s="93"/>
    </row>
    <row r="266" spans="2:8" x14ac:dyDescent="0.3">
      <c r="B266" s="92"/>
      <c r="C266" s="6"/>
      <c r="D266" s="93"/>
      <c r="E266" s="6"/>
      <c r="F266" s="93"/>
      <c r="G266" s="6"/>
      <c r="H266" s="93"/>
    </row>
    <row r="267" spans="2:8" x14ac:dyDescent="0.3">
      <c r="B267" s="92"/>
      <c r="C267" s="6"/>
      <c r="D267" s="93"/>
      <c r="E267" s="6"/>
      <c r="F267" s="93"/>
      <c r="G267" s="6"/>
      <c r="H267" s="93"/>
    </row>
    <row r="268" spans="2:8" x14ac:dyDescent="0.3">
      <c r="B268" s="92"/>
      <c r="C268" s="6"/>
      <c r="D268" s="93"/>
      <c r="E268" s="6"/>
      <c r="F268" s="93"/>
      <c r="G268" s="6"/>
      <c r="H268" s="93"/>
    </row>
    <row r="269" spans="2:8" x14ac:dyDescent="0.3">
      <c r="B269" s="92"/>
      <c r="C269" s="6"/>
      <c r="D269" s="93"/>
      <c r="E269" s="6"/>
      <c r="F269" s="93"/>
      <c r="G269" s="6"/>
      <c r="H269" s="93"/>
    </row>
    <row r="270" spans="2:8" x14ac:dyDescent="0.3">
      <c r="B270" s="92"/>
      <c r="C270" s="6"/>
      <c r="D270" s="93"/>
      <c r="E270" s="6"/>
      <c r="F270" s="93"/>
      <c r="G270" s="6"/>
      <c r="H270" s="93"/>
    </row>
    <row r="271" spans="2:8" x14ac:dyDescent="0.3">
      <c r="B271" s="92"/>
      <c r="C271" s="6"/>
      <c r="D271" s="93"/>
      <c r="E271" s="6"/>
      <c r="F271" s="93"/>
      <c r="G271" s="6"/>
      <c r="H271" s="93"/>
    </row>
    <row r="272" spans="2:8" x14ac:dyDescent="0.3">
      <c r="B272" s="92"/>
      <c r="C272" s="6"/>
      <c r="D272" s="93"/>
      <c r="E272" s="6"/>
      <c r="F272" s="93"/>
      <c r="G272" s="6"/>
      <c r="H272" s="93"/>
    </row>
    <row r="273" spans="2:8" x14ac:dyDescent="0.3">
      <c r="B273" s="92"/>
      <c r="C273" s="6"/>
      <c r="D273" s="93"/>
      <c r="E273" s="6"/>
      <c r="F273" s="93"/>
      <c r="G273" s="6"/>
      <c r="H273" s="93"/>
    </row>
    <row r="274" spans="2:8" x14ac:dyDescent="0.3">
      <c r="B274" s="92"/>
      <c r="C274" s="6"/>
      <c r="D274" s="93"/>
      <c r="E274" s="6"/>
      <c r="F274" s="93"/>
      <c r="G274" s="6"/>
      <c r="H274" s="93"/>
    </row>
    <row r="275" spans="2:8" x14ac:dyDescent="0.3">
      <c r="B275" s="92"/>
      <c r="C275" s="6"/>
      <c r="D275" s="93"/>
      <c r="E275" s="6"/>
      <c r="F275" s="93"/>
      <c r="G275" s="6"/>
      <c r="H275" s="93"/>
    </row>
    <row r="276" spans="2:8" x14ac:dyDescent="0.3">
      <c r="B276" s="92"/>
      <c r="C276" s="6"/>
      <c r="D276" s="93"/>
      <c r="E276" s="6"/>
      <c r="F276" s="93"/>
      <c r="G276" s="6"/>
      <c r="H276" s="93"/>
    </row>
    <row r="277" spans="2:8" x14ac:dyDescent="0.3">
      <c r="B277" s="92"/>
      <c r="C277" s="6"/>
      <c r="D277" s="93"/>
      <c r="E277" s="6"/>
      <c r="F277" s="93"/>
      <c r="G277" s="6"/>
      <c r="H277" s="93"/>
    </row>
    <row r="278" spans="2:8" x14ac:dyDescent="0.3">
      <c r="B278" s="92"/>
      <c r="C278" s="6"/>
      <c r="D278" s="93"/>
      <c r="E278" s="6"/>
      <c r="F278" s="93"/>
      <c r="G278" s="6"/>
      <c r="H278" s="93"/>
    </row>
    <row r="279" spans="2:8" x14ac:dyDescent="0.3">
      <c r="B279" s="92"/>
      <c r="C279" s="6"/>
      <c r="D279" s="93"/>
      <c r="E279" s="6"/>
      <c r="F279" s="93"/>
      <c r="G279" s="6"/>
      <c r="H279" s="93"/>
    </row>
    <row r="280" spans="2:8" x14ac:dyDescent="0.3">
      <c r="B280" s="92"/>
      <c r="C280" s="6"/>
      <c r="D280" s="93"/>
      <c r="E280" s="6"/>
      <c r="F280" s="93"/>
      <c r="G280" s="6"/>
      <c r="H280" s="93"/>
    </row>
    <row r="281" spans="2:8" x14ac:dyDescent="0.3">
      <c r="B281" s="92"/>
      <c r="C281" s="6"/>
      <c r="D281" s="93"/>
      <c r="E281" s="6"/>
      <c r="F281" s="93"/>
      <c r="G281" s="6"/>
      <c r="H281" s="93"/>
    </row>
    <row r="282" spans="2:8" x14ac:dyDescent="0.3">
      <c r="B282" s="92"/>
      <c r="C282" s="6"/>
      <c r="D282" s="93"/>
      <c r="E282" s="6"/>
      <c r="F282" s="93"/>
      <c r="G282" s="6"/>
      <c r="H282" s="93"/>
    </row>
    <row r="283" spans="2:8" x14ac:dyDescent="0.3">
      <c r="B283" s="92"/>
      <c r="C283" s="6"/>
      <c r="D283" s="93"/>
      <c r="E283" s="6"/>
      <c r="F283" s="93"/>
      <c r="G283" s="6"/>
      <c r="H283" s="93"/>
    </row>
    <row r="284" spans="2:8" x14ac:dyDescent="0.3">
      <c r="B284" s="92"/>
      <c r="C284" s="6"/>
      <c r="D284" s="93"/>
      <c r="E284" s="6"/>
      <c r="F284" s="93"/>
      <c r="G284" s="6"/>
      <c r="H284" s="93"/>
    </row>
    <row r="285" spans="2:8" x14ac:dyDescent="0.3">
      <c r="B285" s="92"/>
      <c r="C285" s="6"/>
      <c r="D285" s="93"/>
      <c r="E285" s="6"/>
      <c r="F285" s="93"/>
      <c r="G285" s="6"/>
      <c r="H285" s="93"/>
    </row>
    <row r="286" spans="2:8" x14ac:dyDescent="0.3">
      <c r="B286" s="92"/>
      <c r="C286" s="6"/>
      <c r="D286" s="93"/>
      <c r="E286" s="6"/>
      <c r="F286" s="93"/>
      <c r="G286" s="6"/>
      <c r="H286" s="93"/>
    </row>
    <row r="287" spans="2:8" x14ac:dyDescent="0.3">
      <c r="B287" s="92"/>
      <c r="C287" s="6"/>
      <c r="D287" s="93"/>
      <c r="E287" s="6"/>
      <c r="F287" s="93"/>
      <c r="G287" s="6"/>
      <c r="H287" s="93"/>
    </row>
    <row r="288" spans="2:8" x14ac:dyDescent="0.3">
      <c r="B288" s="92"/>
      <c r="C288" s="6"/>
      <c r="D288" s="93"/>
      <c r="E288" s="6"/>
      <c r="F288" s="93"/>
      <c r="G288" s="6"/>
      <c r="H288" s="93"/>
    </row>
    <row r="289" spans="2:8" x14ac:dyDescent="0.3">
      <c r="B289" s="92"/>
      <c r="C289" s="6"/>
      <c r="D289" s="93"/>
      <c r="E289" s="6"/>
      <c r="F289" s="93"/>
      <c r="G289" s="6"/>
      <c r="H289" s="93"/>
    </row>
    <row r="290" spans="2:8" x14ac:dyDescent="0.3">
      <c r="B290" s="92"/>
      <c r="C290" s="6"/>
      <c r="D290" s="93"/>
      <c r="E290" s="6"/>
      <c r="F290" s="93"/>
      <c r="G290" s="6"/>
      <c r="H290" s="93"/>
    </row>
    <row r="291" spans="2:8" x14ac:dyDescent="0.3">
      <c r="B291" s="92"/>
      <c r="C291" s="6"/>
      <c r="D291" s="93"/>
      <c r="E291" s="6"/>
      <c r="F291" s="93"/>
      <c r="G291" s="6"/>
      <c r="H291" s="93"/>
    </row>
    <row r="292" spans="2:8" x14ac:dyDescent="0.3">
      <c r="B292" s="92"/>
      <c r="C292" s="6"/>
      <c r="D292" s="93"/>
      <c r="E292" s="6"/>
      <c r="F292" s="93"/>
      <c r="G292" s="6"/>
      <c r="H292" s="93"/>
    </row>
    <row r="293" spans="2:8" x14ac:dyDescent="0.3">
      <c r="B293" s="92"/>
      <c r="C293" s="6"/>
      <c r="D293" s="93"/>
      <c r="E293" s="6"/>
      <c r="F293" s="93"/>
      <c r="G293" s="6"/>
      <c r="H293" s="93"/>
    </row>
    <row r="294" spans="2:8" x14ac:dyDescent="0.3">
      <c r="B294" s="92"/>
      <c r="C294" s="6"/>
      <c r="D294" s="93"/>
      <c r="E294" s="6"/>
      <c r="F294" s="93"/>
      <c r="G294" s="6"/>
      <c r="H294" s="93"/>
    </row>
    <row r="295" spans="2:8" x14ac:dyDescent="0.3">
      <c r="B295" s="92"/>
      <c r="C295" s="6"/>
      <c r="D295" s="93"/>
      <c r="E295" s="6"/>
      <c r="F295" s="93"/>
      <c r="G295" s="6"/>
      <c r="H295" s="93"/>
    </row>
    <row r="296" spans="2:8" x14ac:dyDescent="0.3">
      <c r="B296" s="92"/>
      <c r="C296" s="6"/>
      <c r="D296" s="93"/>
      <c r="E296" s="6"/>
      <c r="F296" s="93"/>
      <c r="G296" s="6"/>
      <c r="H296" s="93"/>
    </row>
    <row r="297" spans="2:8" x14ac:dyDescent="0.3">
      <c r="B297" s="92"/>
      <c r="C297" s="6"/>
      <c r="D297" s="93"/>
      <c r="E297" s="6"/>
      <c r="F297" s="93"/>
      <c r="G297" s="6"/>
      <c r="H297" s="93"/>
    </row>
    <row r="298" spans="2:8" x14ac:dyDescent="0.3">
      <c r="B298" s="92"/>
      <c r="C298" s="6"/>
      <c r="D298" s="93"/>
      <c r="E298" s="6"/>
      <c r="F298" s="93"/>
      <c r="G298" s="6"/>
      <c r="H298" s="93"/>
    </row>
    <row r="299" spans="2:8" x14ac:dyDescent="0.3">
      <c r="B299" s="92"/>
      <c r="C299" s="6"/>
      <c r="D299" s="93"/>
      <c r="E299" s="6"/>
      <c r="F299" s="93"/>
      <c r="G299" s="6"/>
      <c r="H299" s="93"/>
    </row>
    <row r="300" spans="2:8" x14ac:dyDescent="0.3">
      <c r="B300" s="92"/>
      <c r="C300" s="6"/>
      <c r="D300" s="93"/>
      <c r="E300" s="6"/>
      <c r="F300" s="93"/>
      <c r="G300" s="6"/>
      <c r="H300" s="93"/>
    </row>
    <row r="301" spans="2:8" x14ac:dyDescent="0.3">
      <c r="B301" s="92"/>
      <c r="C301" s="6"/>
      <c r="D301" s="93"/>
      <c r="E301" s="6"/>
      <c r="F301" s="93"/>
      <c r="G301" s="6"/>
      <c r="H301" s="93"/>
    </row>
    <row r="302" spans="2:8" x14ac:dyDescent="0.3">
      <c r="B302" s="92"/>
      <c r="C302" s="6"/>
      <c r="D302" s="93"/>
      <c r="E302" s="6"/>
      <c r="F302" s="93"/>
      <c r="G302" s="6"/>
      <c r="H302" s="93"/>
    </row>
    <row r="303" spans="2:8" x14ac:dyDescent="0.3">
      <c r="B303" s="92"/>
      <c r="C303" s="6"/>
      <c r="D303" s="93"/>
      <c r="E303" s="6"/>
      <c r="F303" s="93"/>
      <c r="G303" s="6"/>
      <c r="H303" s="93"/>
    </row>
    <row r="304" spans="2:8" x14ac:dyDescent="0.3">
      <c r="B304" s="92"/>
      <c r="C304" s="6"/>
      <c r="D304" s="93"/>
      <c r="E304" s="6"/>
      <c r="F304" s="93"/>
      <c r="G304" s="6"/>
      <c r="H304" s="93"/>
    </row>
    <row r="305" spans="2:8" x14ac:dyDescent="0.3">
      <c r="B305" s="92"/>
      <c r="C305" s="6"/>
      <c r="D305" s="93"/>
      <c r="E305" s="6"/>
      <c r="F305" s="93"/>
      <c r="G305" s="6"/>
      <c r="H305" s="93"/>
    </row>
    <row r="306" spans="2:8" x14ac:dyDescent="0.3">
      <c r="B306" s="92"/>
      <c r="C306" s="6"/>
      <c r="D306" s="93"/>
      <c r="E306" s="6"/>
      <c r="F306" s="93"/>
      <c r="G306" s="6"/>
      <c r="H306" s="93"/>
    </row>
    <row r="307" spans="2:8" x14ac:dyDescent="0.3">
      <c r="B307" s="92"/>
      <c r="C307" s="6"/>
      <c r="D307" s="93"/>
      <c r="E307" s="6"/>
      <c r="F307" s="93"/>
      <c r="G307" s="6"/>
      <c r="H307" s="93"/>
    </row>
    <row r="308" spans="2:8" x14ac:dyDescent="0.3">
      <c r="B308" s="92"/>
      <c r="C308" s="6"/>
      <c r="D308" s="93"/>
      <c r="E308" s="6"/>
      <c r="F308" s="93"/>
      <c r="G308" s="6"/>
      <c r="H308" s="93"/>
    </row>
    <row r="309" spans="2:8" x14ac:dyDescent="0.3">
      <c r="B309" s="92"/>
      <c r="C309" s="6"/>
      <c r="D309" s="93"/>
      <c r="E309" s="6"/>
      <c r="F309" s="93"/>
      <c r="G309" s="6"/>
      <c r="H309" s="93"/>
    </row>
    <row r="310" spans="2:8" x14ac:dyDescent="0.3">
      <c r="B310" s="92"/>
      <c r="C310" s="6"/>
      <c r="D310" s="93"/>
      <c r="E310" s="6"/>
      <c r="F310" s="93"/>
      <c r="G310" s="6"/>
      <c r="H310" s="93"/>
    </row>
    <row r="311" spans="2:8" x14ac:dyDescent="0.3">
      <c r="B311" s="92"/>
      <c r="C311" s="6"/>
      <c r="D311" s="93"/>
      <c r="E311" s="6"/>
      <c r="F311" s="93"/>
      <c r="G311" s="6"/>
      <c r="H311" s="93"/>
    </row>
    <row r="312" spans="2:8" x14ac:dyDescent="0.3">
      <c r="B312" s="92"/>
      <c r="C312" s="6"/>
      <c r="D312" s="93"/>
      <c r="E312" s="6"/>
      <c r="F312" s="93"/>
      <c r="G312" s="6"/>
      <c r="H312" s="93"/>
    </row>
    <row r="313" spans="2:8" x14ac:dyDescent="0.3">
      <c r="B313" s="92"/>
      <c r="C313" s="6"/>
      <c r="D313" s="93"/>
      <c r="E313" s="6"/>
      <c r="F313" s="93"/>
      <c r="G313" s="6"/>
      <c r="H313" s="93"/>
    </row>
    <row r="314" spans="2:8" x14ac:dyDescent="0.3">
      <c r="B314" s="92"/>
      <c r="C314" s="6"/>
      <c r="D314" s="93"/>
      <c r="E314" s="6"/>
      <c r="F314" s="93"/>
      <c r="G314" s="6"/>
      <c r="H314" s="93"/>
    </row>
    <row r="315" spans="2:8" x14ac:dyDescent="0.3">
      <c r="B315" s="92"/>
      <c r="C315" s="6"/>
      <c r="D315" s="93"/>
      <c r="E315" s="6"/>
      <c r="F315" s="93"/>
      <c r="G315" s="6"/>
      <c r="H315" s="93"/>
    </row>
    <row r="316" spans="2:8" x14ac:dyDescent="0.3">
      <c r="B316" s="92"/>
      <c r="C316" s="6"/>
      <c r="D316" s="93"/>
      <c r="E316" s="6"/>
      <c r="F316" s="93"/>
      <c r="G316" s="6"/>
      <c r="H316" s="93"/>
    </row>
    <row r="317" spans="2:8" x14ac:dyDescent="0.3">
      <c r="B317" s="92"/>
      <c r="C317" s="6"/>
      <c r="D317" s="93"/>
      <c r="E317" s="6"/>
      <c r="F317" s="93"/>
      <c r="G317" s="6"/>
      <c r="H317" s="93"/>
    </row>
    <row r="318" spans="2:8" x14ac:dyDescent="0.3">
      <c r="B318" s="92"/>
      <c r="C318" s="6"/>
      <c r="D318" s="93"/>
      <c r="E318" s="6"/>
      <c r="F318" s="93"/>
      <c r="G318" s="6"/>
      <c r="H318" s="93"/>
    </row>
    <row r="319" spans="2:8" x14ac:dyDescent="0.3">
      <c r="B319" s="92"/>
      <c r="C319" s="6"/>
      <c r="D319" s="93"/>
      <c r="E319" s="6"/>
      <c r="F319" s="93"/>
      <c r="G319" s="6"/>
      <c r="H319" s="93"/>
    </row>
    <row r="320" spans="2:8" x14ac:dyDescent="0.3">
      <c r="B320" s="92"/>
      <c r="C320" s="6"/>
      <c r="D320" s="93"/>
      <c r="E320" s="6"/>
      <c r="F320" s="93"/>
      <c r="G320" s="6"/>
      <c r="H320" s="93"/>
    </row>
    <row r="321" spans="2:8" x14ac:dyDescent="0.3">
      <c r="B321" s="92"/>
      <c r="C321" s="6"/>
      <c r="D321" s="93"/>
      <c r="E321" s="6"/>
      <c r="F321" s="93"/>
      <c r="G321" s="6"/>
      <c r="H321" s="93"/>
    </row>
    <row r="322" spans="2:8" x14ac:dyDescent="0.3">
      <c r="B322" s="92"/>
      <c r="C322" s="6"/>
      <c r="D322" s="93"/>
      <c r="E322" s="6"/>
      <c r="F322" s="93"/>
      <c r="G322" s="6"/>
      <c r="H322" s="93"/>
    </row>
    <row r="323" spans="2:8" x14ac:dyDescent="0.3">
      <c r="B323" s="92"/>
      <c r="C323" s="6"/>
      <c r="D323" s="93"/>
      <c r="E323" s="6"/>
      <c r="F323" s="93"/>
      <c r="G323" s="6"/>
      <c r="H323" s="93"/>
    </row>
    <row r="324" spans="2:8" x14ac:dyDescent="0.3">
      <c r="B324" s="92"/>
      <c r="C324" s="6"/>
      <c r="D324" s="93"/>
      <c r="E324" s="6"/>
      <c r="F324" s="93"/>
      <c r="G324" s="6"/>
      <c r="H324" s="93"/>
    </row>
    <row r="325" spans="2:8" x14ac:dyDescent="0.3">
      <c r="B325" s="92"/>
      <c r="C325" s="6"/>
      <c r="D325" s="93"/>
      <c r="E325" s="6"/>
      <c r="F325" s="93"/>
      <c r="G325" s="6"/>
      <c r="H325" s="93"/>
    </row>
    <row r="326" spans="2:8" x14ac:dyDescent="0.3">
      <c r="B326" s="92"/>
      <c r="C326" s="6"/>
      <c r="D326" s="93"/>
      <c r="E326" s="6"/>
      <c r="F326" s="93"/>
      <c r="G326" s="6"/>
      <c r="H326" s="93"/>
    </row>
    <row r="327" spans="2:8" x14ac:dyDescent="0.3">
      <c r="B327" s="92"/>
      <c r="C327" s="6"/>
      <c r="D327" s="93"/>
      <c r="E327" s="6"/>
      <c r="F327" s="93"/>
      <c r="G327" s="6"/>
      <c r="H327" s="93"/>
    </row>
    <row r="328" spans="2:8" x14ac:dyDescent="0.3">
      <c r="B328" s="92"/>
      <c r="C328" s="6"/>
      <c r="D328" s="93"/>
      <c r="E328" s="6"/>
      <c r="F328" s="93"/>
      <c r="G328" s="6"/>
      <c r="H328" s="93"/>
    </row>
    <row r="329" spans="2:8" x14ac:dyDescent="0.3">
      <c r="B329" s="92"/>
      <c r="C329" s="6"/>
      <c r="D329" s="93"/>
      <c r="E329" s="6"/>
      <c r="F329" s="93"/>
      <c r="G329" s="6"/>
      <c r="H329" s="93"/>
    </row>
    <row r="330" spans="2:8" x14ac:dyDescent="0.3">
      <c r="B330" s="92"/>
      <c r="C330" s="6"/>
      <c r="D330" s="93"/>
      <c r="E330" s="6"/>
      <c r="F330" s="93"/>
      <c r="G330" s="6"/>
      <c r="H330" s="93"/>
    </row>
    <row r="331" spans="2:8" x14ac:dyDescent="0.3">
      <c r="B331" s="92"/>
      <c r="C331" s="6"/>
      <c r="D331" s="93"/>
      <c r="E331" s="6"/>
      <c r="F331" s="93"/>
      <c r="G331" s="6"/>
      <c r="H331" s="93"/>
    </row>
    <row r="332" spans="2:8" x14ac:dyDescent="0.3">
      <c r="B332" s="92"/>
      <c r="C332" s="6"/>
      <c r="D332" s="93"/>
      <c r="E332" s="6"/>
      <c r="F332" s="93"/>
      <c r="G332" s="6"/>
      <c r="H332" s="93"/>
    </row>
    <row r="333" spans="2:8" x14ac:dyDescent="0.3">
      <c r="B333" s="92"/>
      <c r="C333" s="6"/>
      <c r="D333" s="93"/>
      <c r="E333" s="6"/>
      <c r="F333" s="93"/>
      <c r="G333" s="6"/>
      <c r="H333" s="93"/>
    </row>
    <row r="334" spans="2:8" x14ac:dyDescent="0.3">
      <c r="B334" s="92"/>
      <c r="C334" s="6"/>
      <c r="D334" s="93"/>
      <c r="E334" s="6"/>
      <c r="F334" s="93"/>
      <c r="G334" s="6"/>
      <c r="H334" s="93"/>
    </row>
    <row r="335" spans="2:8" x14ac:dyDescent="0.3">
      <c r="B335" s="92"/>
      <c r="C335" s="6"/>
      <c r="D335" s="93"/>
      <c r="E335" s="6"/>
      <c r="F335" s="93"/>
      <c r="G335" s="6"/>
      <c r="H335" s="93"/>
    </row>
    <row r="336" spans="2:8" x14ac:dyDescent="0.3">
      <c r="B336" s="92"/>
      <c r="C336" s="6"/>
      <c r="D336" s="93"/>
      <c r="E336" s="6"/>
      <c r="F336" s="93"/>
      <c r="G336" s="6"/>
      <c r="H336" s="93"/>
    </row>
    <row r="337" spans="2:8" x14ac:dyDescent="0.3">
      <c r="B337" s="92"/>
      <c r="C337" s="6"/>
      <c r="D337" s="93"/>
      <c r="E337" s="6"/>
      <c r="F337" s="93"/>
      <c r="G337" s="6"/>
      <c r="H337" s="93"/>
    </row>
    <row r="338" spans="2:8" x14ac:dyDescent="0.3">
      <c r="B338" s="92"/>
      <c r="C338" s="6"/>
      <c r="D338" s="93"/>
      <c r="E338" s="6"/>
      <c r="F338" s="93"/>
      <c r="G338" s="6"/>
      <c r="H338" s="93"/>
    </row>
    <row r="339" spans="2:8" x14ac:dyDescent="0.3">
      <c r="B339" s="92"/>
      <c r="C339" s="6"/>
      <c r="D339" s="93"/>
      <c r="E339" s="6"/>
      <c r="F339" s="93"/>
      <c r="G339" s="6"/>
      <c r="H339" s="93"/>
    </row>
    <row r="340" spans="2:8" x14ac:dyDescent="0.3">
      <c r="B340" s="92"/>
      <c r="C340" s="6"/>
      <c r="D340" s="93"/>
      <c r="E340" s="6"/>
      <c r="F340" s="93"/>
      <c r="G340" s="6"/>
      <c r="H340" s="93"/>
    </row>
    <row r="341" spans="2:8" x14ac:dyDescent="0.3">
      <c r="B341" s="92"/>
      <c r="C341" s="6"/>
      <c r="D341" s="93"/>
      <c r="E341" s="6"/>
      <c r="F341" s="93"/>
      <c r="G341" s="6"/>
      <c r="H341" s="93"/>
    </row>
    <row r="342" spans="2:8" x14ac:dyDescent="0.3">
      <c r="B342" s="92"/>
      <c r="C342" s="6"/>
      <c r="D342" s="93"/>
      <c r="E342" s="6"/>
      <c r="F342" s="93"/>
      <c r="G342" s="6"/>
      <c r="H342" s="93"/>
    </row>
    <row r="343" spans="2:8" x14ac:dyDescent="0.3">
      <c r="B343" s="92"/>
      <c r="C343" s="6"/>
      <c r="D343" s="93"/>
      <c r="E343" s="6"/>
      <c r="F343" s="93"/>
      <c r="G343" s="6"/>
      <c r="H343" s="93"/>
    </row>
    <row r="344" spans="2:8" x14ac:dyDescent="0.3">
      <c r="B344" s="92"/>
      <c r="C344" s="6"/>
      <c r="D344" s="93"/>
      <c r="E344" s="6"/>
      <c r="F344" s="93"/>
      <c r="G344" s="6"/>
      <c r="H344" s="93"/>
    </row>
    <row r="345" spans="2:8" x14ac:dyDescent="0.3">
      <c r="B345" s="92"/>
      <c r="C345" s="6"/>
      <c r="D345" s="93"/>
      <c r="E345" s="6"/>
      <c r="F345" s="93"/>
      <c r="G345" s="6"/>
      <c r="H345" s="93"/>
    </row>
    <row r="346" spans="2:8" x14ac:dyDescent="0.3">
      <c r="B346" s="92"/>
      <c r="C346" s="6"/>
      <c r="D346" s="93"/>
      <c r="E346" s="6"/>
      <c r="F346" s="93"/>
      <c r="G346" s="6"/>
      <c r="H346" s="93"/>
    </row>
    <row r="347" spans="2:8" x14ac:dyDescent="0.3">
      <c r="B347" s="92"/>
      <c r="C347" s="6"/>
      <c r="D347" s="93"/>
      <c r="E347" s="6"/>
      <c r="F347" s="93"/>
      <c r="G347" s="6"/>
      <c r="H347" s="93"/>
    </row>
    <row r="348" spans="2:8" x14ac:dyDescent="0.3">
      <c r="B348" s="92"/>
      <c r="C348" s="6"/>
      <c r="D348" s="93"/>
      <c r="E348" s="6"/>
      <c r="F348" s="93"/>
      <c r="G348" s="6"/>
      <c r="H348" s="93"/>
    </row>
    <row r="349" spans="2:8" x14ac:dyDescent="0.3">
      <c r="B349" s="92"/>
      <c r="C349" s="6"/>
      <c r="D349" s="93"/>
      <c r="E349" s="6"/>
      <c r="F349" s="93"/>
      <c r="G349" s="6"/>
      <c r="H349" s="93"/>
    </row>
    <row r="350" spans="2:8" x14ac:dyDescent="0.3">
      <c r="B350" s="92"/>
      <c r="C350" s="6"/>
      <c r="D350" s="93"/>
      <c r="E350" s="6"/>
      <c r="F350" s="93"/>
      <c r="G350" s="6"/>
      <c r="H350" s="93"/>
    </row>
    <row r="351" spans="2:8" x14ac:dyDescent="0.3">
      <c r="B351" s="92"/>
      <c r="C351" s="6"/>
      <c r="D351" s="93"/>
      <c r="E351" s="6"/>
      <c r="F351" s="93"/>
      <c r="G351" s="6"/>
      <c r="H351" s="93"/>
    </row>
    <row r="352" spans="2:8" x14ac:dyDescent="0.3">
      <c r="B352" s="92"/>
      <c r="C352" s="6"/>
      <c r="D352" s="93"/>
      <c r="E352" s="6"/>
      <c r="F352" s="93"/>
      <c r="G352" s="6"/>
      <c r="H352" s="93"/>
    </row>
    <row r="353" spans="2:8" x14ac:dyDescent="0.3">
      <c r="B353" s="92"/>
      <c r="C353" s="6"/>
      <c r="D353" s="93"/>
      <c r="E353" s="6"/>
      <c r="F353" s="93"/>
      <c r="G353" s="6"/>
      <c r="H353" s="93"/>
    </row>
    <row r="354" spans="2:8" x14ac:dyDescent="0.3">
      <c r="B354" s="92"/>
      <c r="C354" s="6"/>
      <c r="D354" s="93"/>
      <c r="E354" s="6"/>
      <c r="F354" s="93"/>
      <c r="G354" s="6"/>
      <c r="H354" s="93"/>
    </row>
    <row r="355" spans="2:8" x14ac:dyDescent="0.3">
      <c r="B355" s="92"/>
      <c r="C355" s="6"/>
      <c r="D355" s="93"/>
      <c r="E355" s="6"/>
      <c r="F355" s="93"/>
      <c r="G355" s="6"/>
      <c r="H355" s="93"/>
    </row>
    <row r="356" spans="2:8" x14ac:dyDescent="0.3">
      <c r="B356" s="92"/>
      <c r="C356" s="6"/>
      <c r="D356" s="93"/>
      <c r="E356" s="6"/>
      <c r="F356" s="93"/>
      <c r="G356" s="6"/>
      <c r="H356" s="93"/>
    </row>
    <row r="357" spans="2:8" x14ac:dyDescent="0.3">
      <c r="B357" s="92"/>
      <c r="C357" s="6"/>
      <c r="D357" s="93"/>
      <c r="E357" s="6"/>
      <c r="F357" s="93"/>
      <c r="G357" s="6"/>
      <c r="H357" s="93"/>
    </row>
    <row r="358" spans="2:8" x14ac:dyDescent="0.3">
      <c r="B358" s="92"/>
      <c r="C358" s="6"/>
      <c r="D358" s="93"/>
      <c r="E358" s="6"/>
      <c r="F358" s="93"/>
      <c r="G358" s="6"/>
      <c r="H358" s="93"/>
    </row>
    <row r="359" spans="2:8" x14ac:dyDescent="0.3">
      <c r="B359" s="92"/>
      <c r="C359" s="6"/>
      <c r="D359" s="93"/>
      <c r="E359" s="6"/>
      <c r="F359" s="93"/>
      <c r="G359" s="6"/>
      <c r="H359" s="93"/>
    </row>
    <row r="360" spans="2:8" x14ac:dyDescent="0.3">
      <c r="B360" s="92"/>
      <c r="C360" s="6"/>
      <c r="D360" s="93"/>
      <c r="E360" s="6"/>
      <c r="F360" s="93"/>
      <c r="G360" s="6"/>
      <c r="H360" s="93"/>
    </row>
    <row r="361" spans="2:8" x14ac:dyDescent="0.3">
      <c r="B361" s="92"/>
      <c r="C361" s="6"/>
      <c r="D361" s="93"/>
      <c r="E361" s="6"/>
      <c r="F361" s="93"/>
      <c r="G361" s="6"/>
      <c r="H361" s="93"/>
    </row>
    <row r="362" spans="2:8" x14ac:dyDescent="0.3">
      <c r="B362" s="92"/>
      <c r="C362" s="6"/>
      <c r="D362" s="93"/>
      <c r="E362" s="6"/>
      <c r="F362" s="93"/>
      <c r="G362" s="6"/>
      <c r="H362" s="93"/>
    </row>
    <row r="363" spans="2:8" x14ac:dyDescent="0.3">
      <c r="B363" s="92"/>
      <c r="C363" s="6"/>
      <c r="D363" s="93"/>
      <c r="E363" s="6"/>
      <c r="F363" s="93"/>
      <c r="G363" s="6"/>
      <c r="H363" s="93"/>
    </row>
    <row r="364" spans="2:8" x14ac:dyDescent="0.3">
      <c r="B364" s="92"/>
      <c r="C364" s="6"/>
      <c r="D364" s="93"/>
      <c r="E364" s="6"/>
      <c r="F364" s="93"/>
      <c r="G364" s="6"/>
      <c r="H364" s="93"/>
    </row>
    <row r="365" spans="2:8" x14ac:dyDescent="0.3">
      <c r="B365" s="92"/>
      <c r="C365" s="6"/>
      <c r="D365" s="93"/>
      <c r="E365" s="6"/>
      <c r="F365" s="93"/>
      <c r="G365" s="6"/>
      <c r="H365" s="93"/>
    </row>
    <row r="366" spans="2:8" x14ac:dyDescent="0.3">
      <c r="B366" s="92"/>
      <c r="C366" s="6"/>
      <c r="D366" s="93"/>
      <c r="E366" s="6"/>
      <c r="F366" s="93"/>
      <c r="G366" s="6"/>
      <c r="H366" s="93"/>
    </row>
    <row r="367" spans="2:8" x14ac:dyDescent="0.3">
      <c r="B367" s="92"/>
      <c r="C367" s="6"/>
      <c r="D367" s="93"/>
      <c r="E367" s="6"/>
      <c r="F367" s="93"/>
      <c r="G367" s="6"/>
      <c r="H367" s="93"/>
    </row>
    <row r="368" spans="2:8" x14ac:dyDescent="0.3">
      <c r="B368" s="92"/>
      <c r="C368" s="6"/>
      <c r="D368" s="93"/>
      <c r="E368" s="6"/>
      <c r="F368" s="93"/>
      <c r="G368" s="6"/>
      <c r="H368" s="93"/>
    </row>
    <row r="369" spans="2:8" x14ac:dyDescent="0.3">
      <c r="B369" s="92"/>
      <c r="C369" s="6"/>
      <c r="D369" s="93"/>
      <c r="E369" s="6"/>
      <c r="F369" s="93"/>
      <c r="G369" s="6"/>
      <c r="H369" s="93"/>
    </row>
    <row r="370" spans="2:8" x14ac:dyDescent="0.3">
      <c r="B370" s="92"/>
      <c r="C370" s="6"/>
      <c r="D370" s="93"/>
      <c r="E370" s="6"/>
      <c r="F370" s="93"/>
      <c r="G370" s="6"/>
      <c r="H370" s="93"/>
    </row>
    <row r="371" spans="2:8" x14ac:dyDescent="0.3">
      <c r="B371" s="92"/>
      <c r="C371" s="6"/>
      <c r="D371" s="93"/>
      <c r="E371" s="6"/>
      <c r="F371" s="93"/>
      <c r="G371" s="6"/>
      <c r="H371" s="93"/>
    </row>
    <row r="372" spans="2:8" x14ac:dyDescent="0.3">
      <c r="B372" s="92"/>
      <c r="C372" s="6"/>
      <c r="D372" s="93"/>
      <c r="E372" s="6"/>
      <c r="F372" s="93"/>
      <c r="G372" s="6"/>
      <c r="H372" s="93"/>
    </row>
    <row r="373" spans="2:8" x14ac:dyDescent="0.3">
      <c r="B373" s="92"/>
      <c r="C373" s="6"/>
      <c r="D373" s="93"/>
      <c r="E373" s="6"/>
      <c r="F373" s="93"/>
      <c r="G373" s="6"/>
      <c r="H373" s="93"/>
    </row>
    <row r="374" spans="2:8" x14ac:dyDescent="0.3">
      <c r="B374" s="92"/>
      <c r="C374" s="6"/>
      <c r="D374" s="93"/>
      <c r="E374" s="6"/>
      <c r="F374" s="93"/>
      <c r="G374" s="6"/>
      <c r="H374" s="93"/>
    </row>
    <row r="375" spans="2:8" x14ac:dyDescent="0.3">
      <c r="B375" s="92"/>
      <c r="C375" s="6"/>
      <c r="D375" s="93"/>
      <c r="E375" s="6"/>
      <c r="F375" s="93"/>
      <c r="G375" s="6"/>
      <c r="H375" s="93"/>
    </row>
    <row r="376" spans="2:8" x14ac:dyDescent="0.3">
      <c r="B376" s="92"/>
      <c r="C376" s="6"/>
      <c r="D376" s="93"/>
      <c r="E376" s="6"/>
      <c r="F376" s="93"/>
      <c r="G376" s="6"/>
      <c r="H376" s="93"/>
    </row>
    <row r="377" spans="2:8" x14ac:dyDescent="0.3">
      <c r="B377" s="92"/>
      <c r="C377" s="6"/>
      <c r="D377" s="93"/>
      <c r="E377" s="6"/>
      <c r="F377" s="93"/>
      <c r="G377" s="6"/>
      <c r="H377" s="93"/>
    </row>
    <row r="378" spans="2:8" x14ac:dyDescent="0.3">
      <c r="B378" s="92"/>
      <c r="C378" s="6"/>
      <c r="D378" s="93"/>
      <c r="E378" s="6"/>
      <c r="F378" s="93"/>
      <c r="G378" s="6"/>
      <c r="H378" s="93"/>
    </row>
    <row r="379" spans="2:8" x14ac:dyDescent="0.3">
      <c r="B379" s="92"/>
      <c r="C379" s="6"/>
      <c r="D379" s="93"/>
      <c r="E379" s="6"/>
      <c r="F379" s="93"/>
      <c r="G379" s="6"/>
      <c r="H379" s="93"/>
    </row>
    <row r="380" spans="2:8" x14ac:dyDescent="0.3">
      <c r="B380" s="92"/>
      <c r="C380" s="6"/>
      <c r="D380" s="93"/>
      <c r="E380" s="6"/>
      <c r="F380" s="93"/>
      <c r="G380" s="6"/>
      <c r="H380" s="93"/>
    </row>
    <row r="381" spans="2:8" x14ac:dyDescent="0.3">
      <c r="B381" s="92"/>
      <c r="C381" s="6"/>
      <c r="D381" s="93"/>
      <c r="E381" s="6"/>
      <c r="F381" s="93"/>
      <c r="G381" s="6"/>
      <c r="H381" s="93"/>
    </row>
    <row r="382" spans="2:8" x14ac:dyDescent="0.3">
      <c r="B382" s="92"/>
      <c r="C382" s="6"/>
      <c r="D382" s="93"/>
      <c r="E382" s="6"/>
      <c r="F382" s="93"/>
      <c r="G382" s="6"/>
      <c r="H382" s="93"/>
    </row>
    <row r="383" spans="2:8" x14ac:dyDescent="0.3">
      <c r="B383" s="92"/>
      <c r="C383" s="6"/>
      <c r="D383" s="93"/>
      <c r="E383" s="6"/>
      <c r="F383" s="93"/>
      <c r="G383" s="6"/>
      <c r="H383" s="93"/>
    </row>
    <row r="384" spans="2:8" x14ac:dyDescent="0.3">
      <c r="B384" s="92"/>
      <c r="C384" s="6"/>
      <c r="D384" s="93"/>
      <c r="E384" s="6"/>
      <c r="F384" s="93"/>
      <c r="G384" s="6"/>
      <c r="H384" s="93"/>
    </row>
    <row r="385" spans="2:8" x14ac:dyDescent="0.3">
      <c r="B385" s="92"/>
      <c r="C385" s="6"/>
      <c r="D385" s="93"/>
      <c r="E385" s="6"/>
      <c r="F385" s="93"/>
      <c r="G385" s="6"/>
      <c r="H385" s="93"/>
    </row>
    <row r="386" spans="2:8" x14ac:dyDescent="0.3">
      <c r="B386" s="92"/>
      <c r="C386" s="6"/>
      <c r="D386" s="93"/>
      <c r="E386" s="6"/>
      <c r="F386" s="93"/>
      <c r="G386" s="6"/>
      <c r="H386" s="93"/>
    </row>
    <row r="387" spans="2:8" x14ac:dyDescent="0.3">
      <c r="B387" s="92"/>
      <c r="C387" s="6"/>
      <c r="D387" s="93"/>
      <c r="E387" s="6"/>
      <c r="F387" s="93"/>
      <c r="G387" s="6"/>
      <c r="H387" s="93"/>
    </row>
    <row r="388" spans="2:8" x14ac:dyDescent="0.3">
      <c r="B388" s="92"/>
      <c r="C388" s="6"/>
      <c r="D388" s="93"/>
      <c r="E388" s="6"/>
      <c r="F388" s="93"/>
      <c r="G388" s="6"/>
      <c r="H388" s="93"/>
    </row>
    <row r="389" spans="2:8" x14ac:dyDescent="0.3">
      <c r="B389" s="92"/>
      <c r="C389" s="6"/>
      <c r="D389" s="93"/>
      <c r="E389" s="6"/>
      <c r="F389" s="93"/>
      <c r="G389" s="6"/>
      <c r="H389" s="93"/>
    </row>
    <row r="390" spans="2:8" x14ac:dyDescent="0.3">
      <c r="B390" s="92"/>
      <c r="C390" s="6"/>
      <c r="D390" s="93"/>
      <c r="E390" s="6"/>
      <c r="F390" s="93"/>
      <c r="G390" s="6"/>
      <c r="H390" s="93"/>
    </row>
    <row r="391" spans="2:8" x14ac:dyDescent="0.3">
      <c r="B391" s="92"/>
      <c r="C391" s="6"/>
      <c r="D391" s="93"/>
      <c r="E391" s="6"/>
      <c r="F391" s="93"/>
      <c r="G391" s="6"/>
      <c r="H391" s="93"/>
    </row>
    <row r="392" spans="2:8" x14ac:dyDescent="0.3">
      <c r="B392" s="92"/>
      <c r="C392" s="6"/>
      <c r="D392" s="93"/>
      <c r="E392" s="6"/>
      <c r="F392" s="93"/>
      <c r="G392" s="6"/>
      <c r="H392" s="93"/>
    </row>
    <row r="393" spans="2:8" x14ac:dyDescent="0.3">
      <c r="B393" s="92"/>
      <c r="C393" s="6"/>
      <c r="D393" s="93"/>
      <c r="E393" s="6"/>
      <c r="F393" s="93"/>
      <c r="G393" s="6"/>
      <c r="H393" s="93"/>
    </row>
    <row r="394" spans="2:8" x14ac:dyDescent="0.3">
      <c r="B394" s="92"/>
      <c r="C394" s="6"/>
      <c r="D394" s="93"/>
      <c r="E394" s="6"/>
      <c r="F394" s="93"/>
      <c r="G394" s="6"/>
      <c r="H394" s="93"/>
    </row>
    <row r="395" spans="2:8" x14ac:dyDescent="0.3">
      <c r="B395" s="92"/>
      <c r="C395" s="6"/>
      <c r="D395" s="93"/>
      <c r="E395" s="6"/>
      <c r="F395" s="93"/>
      <c r="G395" s="6"/>
      <c r="H395" s="93"/>
    </row>
    <row r="396" spans="2:8" x14ac:dyDescent="0.3">
      <c r="B396" s="92"/>
      <c r="C396" s="6"/>
      <c r="D396" s="93"/>
      <c r="E396" s="6"/>
      <c r="F396" s="93"/>
      <c r="G396" s="6"/>
      <c r="H396" s="93"/>
    </row>
    <row r="397" spans="2:8" x14ac:dyDescent="0.3">
      <c r="B397" s="92"/>
      <c r="C397" s="6"/>
      <c r="D397" s="93"/>
      <c r="E397" s="6"/>
      <c r="F397" s="93"/>
      <c r="G397" s="6"/>
      <c r="H397" s="93"/>
    </row>
    <row r="398" spans="2:8" x14ac:dyDescent="0.3">
      <c r="B398" s="92"/>
      <c r="C398" s="6"/>
      <c r="D398" s="93"/>
      <c r="E398" s="6"/>
      <c r="F398" s="93"/>
      <c r="G398" s="6"/>
      <c r="H398" s="93"/>
    </row>
    <row r="399" spans="2:8" x14ac:dyDescent="0.3">
      <c r="B399" s="92"/>
      <c r="C399" s="6"/>
      <c r="D399" s="93"/>
      <c r="E399" s="6"/>
      <c r="F399" s="93"/>
      <c r="G399" s="6"/>
      <c r="H399" s="93"/>
    </row>
    <row r="400" spans="2:8" x14ac:dyDescent="0.3">
      <c r="B400" s="92"/>
      <c r="C400" s="6"/>
      <c r="D400" s="93"/>
      <c r="E400" s="6"/>
      <c r="F400" s="93"/>
      <c r="G400" s="6"/>
      <c r="H400" s="93"/>
    </row>
    <row r="401" spans="2:8" x14ac:dyDescent="0.3">
      <c r="B401" s="92"/>
      <c r="C401" s="6"/>
      <c r="D401" s="93"/>
      <c r="E401" s="6"/>
      <c r="F401" s="93"/>
      <c r="G401" s="6"/>
      <c r="H401" s="93"/>
    </row>
    <row r="402" spans="2:8" x14ac:dyDescent="0.3">
      <c r="B402" s="92"/>
      <c r="C402" s="6"/>
      <c r="D402" s="93"/>
      <c r="E402" s="6"/>
      <c r="F402" s="93"/>
      <c r="G402" s="6"/>
      <c r="H402" s="93"/>
    </row>
    <row r="403" spans="2:8" x14ac:dyDescent="0.3">
      <c r="B403" s="92"/>
      <c r="C403" s="6"/>
      <c r="D403" s="93"/>
      <c r="E403" s="6"/>
      <c r="F403" s="93"/>
      <c r="G403" s="6"/>
      <c r="H403" s="93"/>
    </row>
    <row r="404" spans="2:8" x14ac:dyDescent="0.3">
      <c r="B404" s="92"/>
      <c r="C404" s="6"/>
      <c r="D404" s="93"/>
      <c r="E404" s="6"/>
      <c r="F404" s="93"/>
      <c r="G404" s="6"/>
      <c r="H404" s="93"/>
    </row>
    <row r="405" spans="2:8" x14ac:dyDescent="0.3">
      <c r="B405" s="92"/>
      <c r="C405" s="6"/>
      <c r="D405" s="93"/>
      <c r="E405" s="6"/>
      <c r="F405" s="93"/>
      <c r="G405" s="6"/>
      <c r="H405" s="93"/>
    </row>
    <row r="406" spans="2:8" x14ac:dyDescent="0.3">
      <c r="B406" s="92"/>
      <c r="C406" s="6"/>
      <c r="D406" s="93"/>
      <c r="E406" s="6"/>
      <c r="F406" s="93"/>
      <c r="G406" s="6"/>
      <c r="H406" s="93"/>
    </row>
    <row r="407" spans="2:8" x14ac:dyDescent="0.3">
      <c r="B407" s="92"/>
      <c r="C407" s="6"/>
      <c r="D407" s="93"/>
      <c r="E407" s="6"/>
      <c r="F407" s="93"/>
      <c r="G407" s="6"/>
      <c r="H407" s="93"/>
    </row>
    <row r="408" spans="2:8" x14ac:dyDescent="0.3">
      <c r="B408" s="92"/>
      <c r="C408" s="6"/>
      <c r="D408" s="93"/>
      <c r="E408" s="6"/>
      <c r="F408" s="93"/>
      <c r="G408" s="6"/>
      <c r="H408" s="93"/>
    </row>
    <row r="409" spans="2:8" x14ac:dyDescent="0.3">
      <c r="B409" s="92"/>
      <c r="C409" s="6"/>
      <c r="D409" s="93"/>
      <c r="E409" s="6"/>
      <c r="F409" s="93"/>
      <c r="G409" s="6"/>
      <c r="H409" s="93"/>
    </row>
    <row r="410" spans="2:8" x14ac:dyDescent="0.3">
      <c r="B410" s="92"/>
      <c r="C410" s="6"/>
      <c r="D410" s="93"/>
      <c r="E410" s="6"/>
      <c r="F410" s="93"/>
      <c r="G410" s="6"/>
      <c r="H410" s="93"/>
    </row>
    <row r="411" spans="2:8" x14ac:dyDescent="0.3">
      <c r="B411" s="92"/>
      <c r="C411" s="6"/>
      <c r="D411" s="93"/>
      <c r="E411" s="6"/>
      <c r="F411" s="93"/>
      <c r="G411" s="6"/>
      <c r="H411" s="93"/>
    </row>
    <row r="412" spans="2:8" x14ac:dyDescent="0.3">
      <c r="B412" s="92"/>
      <c r="C412" s="6"/>
      <c r="D412" s="93"/>
      <c r="E412" s="6"/>
      <c r="F412" s="93"/>
      <c r="G412" s="6"/>
      <c r="H412" s="93"/>
    </row>
    <row r="413" spans="2:8" x14ac:dyDescent="0.3">
      <c r="B413" s="92"/>
      <c r="C413" s="6"/>
      <c r="D413" s="93"/>
      <c r="E413" s="6"/>
      <c r="F413" s="93"/>
      <c r="G413" s="6"/>
      <c r="H413" s="93"/>
    </row>
    <row r="414" spans="2:8" x14ac:dyDescent="0.3">
      <c r="B414" s="92"/>
      <c r="C414" s="6"/>
      <c r="D414" s="93"/>
      <c r="E414" s="6"/>
      <c r="F414" s="93"/>
      <c r="G414" s="6"/>
      <c r="H414" s="93"/>
    </row>
    <row r="415" spans="2:8" x14ac:dyDescent="0.3">
      <c r="B415" s="92"/>
      <c r="C415" s="6"/>
      <c r="D415" s="93"/>
      <c r="E415" s="6"/>
      <c r="F415" s="93"/>
      <c r="G415" s="6"/>
      <c r="H415" s="93"/>
    </row>
    <row r="416" spans="2:8" x14ac:dyDescent="0.3">
      <c r="B416" s="92"/>
      <c r="C416" s="6"/>
      <c r="D416" s="93"/>
      <c r="E416" s="6"/>
      <c r="F416" s="93"/>
      <c r="G416" s="6"/>
      <c r="H416" s="93"/>
    </row>
    <row r="417" spans="2:8" x14ac:dyDescent="0.3">
      <c r="B417" s="92"/>
      <c r="C417" s="6"/>
      <c r="D417" s="93"/>
      <c r="E417" s="6"/>
      <c r="F417" s="93"/>
      <c r="G417" s="6"/>
      <c r="H417" s="93"/>
    </row>
    <row r="418" spans="2:8" x14ac:dyDescent="0.3">
      <c r="B418" s="92"/>
      <c r="C418" s="6"/>
      <c r="D418" s="93"/>
      <c r="E418" s="6"/>
      <c r="F418" s="93"/>
      <c r="G418" s="6"/>
      <c r="H418" s="93"/>
    </row>
    <row r="419" spans="2:8" x14ac:dyDescent="0.3">
      <c r="B419" s="92"/>
      <c r="C419" s="6"/>
      <c r="D419" s="93"/>
      <c r="E419" s="6"/>
      <c r="F419" s="93"/>
      <c r="G419" s="6"/>
      <c r="H419" s="93"/>
    </row>
    <row r="420" spans="2:8" x14ac:dyDescent="0.3">
      <c r="B420" s="92"/>
      <c r="C420" s="6"/>
      <c r="D420" s="93"/>
      <c r="E420" s="6"/>
      <c r="F420" s="93"/>
      <c r="G420" s="6"/>
      <c r="H420" s="93"/>
    </row>
    <row r="421" spans="2:8" x14ac:dyDescent="0.3">
      <c r="B421" s="92"/>
      <c r="C421" s="6"/>
      <c r="D421" s="93"/>
      <c r="E421" s="6"/>
      <c r="F421" s="93"/>
      <c r="G421" s="6"/>
      <c r="H421" s="93"/>
    </row>
    <row r="422" spans="2:8" x14ac:dyDescent="0.3">
      <c r="B422" s="92"/>
      <c r="C422" s="6"/>
      <c r="D422" s="93"/>
      <c r="E422" s="6"/>
      <c r="F422" s="93"/>
      <c r="G422" s="6"/>
      <c r="H422" s="93"/>
    </row>
    <row r="423" spans="2:8" x14ac:dyDescent="0.3">
      <c r="B423" s="92"/>
      <c r="C423" s="6"/>
      <c r="D423" s="93"/>
      <c r="E423" s="6"/>
      <c r="F423" s="93"/>
      <c r="G423" s="6"/>
      <c r="H423" s="93"/>
    </row>
    <row r="424" spans="2:8" x14ac:dyDescent="0.3">
      <c r="B424" s="92"/>
      <c r="C424" s="6"/>
      <c r="D424" s="93"/>
      <c r="E424" s="6"/>
      <c r="F424" s="93"/>
      <c r="G424" s="6"/>
      <c r="H424" s="93"/>
    </row>
    <row r="425" spans="2:8" x14ac:dyDescent="0.3">
      <c r="B425" s="92"/>
      <c r="C425" s="6"/>
      <c r="D425" s="93"/>
      <c r="E425" s="6"/>
      <c r="F425" s="93"/>
      <c r="G425" s="6"/>
      <c r="H425" s="93"/>
    </row>
    <row r="426" spans="2:8" x14ac:dyDescent="0.3">
      <c r="B426" s="92"/>
      <c r="C426" s="6"/>
      <c r="D426" s="93"/>
      <c r="E426" s="6"/>
      <c r="F426" s="93"/>
      <c r="G426" s="6"/>
      <c r="H426" s="93"/>
    </row>
    <row r="427" spans="2:8" x14ac:dyDescent="0.3">
      <c r="B427" s="92"/>
      <c r="C427" s="6"/>
      <c r="D427" s="93"/>
      <c r="E427" s="6"/>
      <c r="F427" s="93"/>
      <c r="G427" s="6"/>
      <c r="H427" s="93"/>
    </row>
    <row r="428" spans="2:8" x14ac:dyDescent="0.3">
      <c r="B428" s="92"/>
      <c r="C428" s="6"/>
      <c r="D428" s="93"/>
      <c r="E428" s="6"/>
      <c r="F428" s="93"/>
      <c r="G428" s="6"/>
      <c r="H428" s="93"/>
    </row>
  </sheetData>
  <mergeCells count="7">
    <mergeCell ref="A2:H2"/>
    <mergeCell ref="A3:H3"/>
    <mergeCell ref="A4:H4"/>
    <mergeCell ref="B6:B7"/>
    <mergeCell ref="C6:D6"/>
    <mergeCell ref="E6:F6"/>
    <mergeCell ref="G6:H6"/>
  </mergeCells>
  <pageMargins left="0.39370078740157483" right="0.19685039370078741" top="0.36" bottom="0.31" header="0.2" footer="0.24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22EE7-58D7-4225-84C6-29CF45ACD13E}">
  <sheetPr>
    <tabColor theme="3" tint="0.79998168889431442"/>
    <pageSetUpPr fitToPage="1"/>
  </sheetPr>
  <dimension ref="A1:O697"/>
  <sheetViews>
    <sheetView showGridLines="0" workbookViewId="0">
      <selection activeCell="B2" sqref="B2:E2"/>
    </sheetView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20.6328125" style="140" customWidth="1"/>
    <col min="5" max="5" width="12.6328125" style="140" customWidth="1"/>
    <col min="6" max="6" width="1.6328125" style="140" customWidth="1"/>
    <col min="7" max="8" width="9" style="140"/>
    <col min="9" max="9" width="11.90625" style="140" customWidth="1"/>
    <col min="10" max="10" width="15.6328125" style="140" customWidth="1"/>
    <col min="11" max="16384" width="9" style="140"/>
  </cols>
  <sheetData>
    <row r="1" spans="1:15" ht="15" customHeight="1" x14ac:dyDescent="0.2">
      <c r="B1" s="164"/>
      <c r="C1" s="141"/>
      <c r="D1" s="142"/>
      <c r="E1" s="142" t="s">
        <v>2926</v>
      </c>
      <c r="I1" s="185"/>
    </row>
    <row r="2" spans="1:15" ht="15" customHeight="1" x14ac:dyDescent="0.2">
      <c r="B2" s="300" t="s">
        <v>2850</v>
      </c>
      <c r="C2" s="300"/>
      <c r="D2" s="300"/>
      <c r="E2" s="300"/>
      <c r="I2" s="185"/>
      <c r="J2" s="216"/>
    </row>
    <row r="3" spans="1:15" ht="15" customHeight="1" x14ac:dyDescent="0.2">
      <c r="B3" s="300" t="s">
        <v>2446</v>
      </c>
      <c r="C3" s="300"/>
      <c r="D3" s="300"/>
      <c r="E3" s="300"/>
      <c r="I3" s="185"/>
      <c r="J3" s="216"/>
    </row>
    <row r="4" spans="1:15" ht="15" customHeight="1" x14ac:dyDescent="0.2">
      <c r="B4" s="301" t="s">
        <v>2851</v>
      </c>
      <c r="C4" s="301"/>
      <c r="D4" s="301"/>
      <c r="E4" s="301"/>
      <c r="J4" s="219"/>
    </row>
    <row r="5" spans="1:15" ht="15" customHeight="1" x14ac:dyDescent="0.2">
      <c r="G5" s="147"/>
    </row>
    <row r="6" spans="1:15" ht="40.5" customHeight="1" x14ac:dyDescent="0.2">
      <c r="B6" s="302" t="s">
        <v>1284</v>
      </c>
      <c r="C6" s="302"/>
      <c r="D6" s="168" t="s">
        <v>736</v>
      </c>
      <c r="E6" s="169" t="s">
        <v>2885</v>
      </c>
    </row>
    <row r="7" spans="1:15" ht="12.75" customHeight="1" x14ac:dyDescent="0.2">
      <c r="B7" s="162" t="s">
        <v>2886</v>
      </c>
      <c r="C7" s="162" t="s">
        <v>2887</v>
      </c>
      <c r="D7" s="140" t="s">
        <v>296</v>
      </c>
      <c r="E7" s="246">
        <v>65250</v>
      </c>
      <c r="G7" s="147"/>
      <c r="L7"/>
      <c r="M7"/>
      <c r="N7"/>
      <c r="O7"/>
    </row>
    <row r="8" spans="1:15" ht="12.75" customHeight="1" x14ac:dyDescent="0.2">
      <c r="B8" s="144" t="s">
        <v>282</v>
      </c>
      <c r="C8" s="144" t="s">
        <v>982</v>
      </c>
      <c r="D8" s="140" t="s">
        <v>280</v>
      </c>
      <c r="E8" s="247">
        <v>35323</v>
      </c>
      <c r="G8" s="147"/>
      <c r="L8"/>
      <c r="M8"/>
      <c r="N8"/>
      <c r="O8"/>
    </row>
    <row r="9" spans="1:15" ht="12.75" customHeight="1" x14ac:dyDescent="0.2">
      <c r="B9" s="144" t="s">
        <v>422</v>
      </c>
      <c r="C9" s="144" t="s">
        <v>1121</v>
      </c>
      <c r="D9" s="140" t="s">
        <v>423</v>
      </c>
      <c r="E9" s="247">
        <v>27912</v>
      </c>
      <c r="G9" s="147"/>
      <c r="L9"/>
      <c r="M9"/>
      <c r="N9"/>
      <c r="O9"/>
    </row>
    <row r="10" spans="1:15" ht="12.75" customHeight="1" x14ac:dyDescent="0.2">
      <c r="B10" s="144" t="s">
        <v>398</v>
      </c>
      <c r="C10" s="144" t="s">
        <v>1068</v>
      </c>
      <c r="D10" s="140" t="s">
        <v>296</v>
      </c>
      <c r="E10" s="247">
        <v>16590</v>
      </c>
      <c r="G10" s="147"/>
      <c r="L10"/>
      <c r="M10"/>
      <c r="N10"/>
      <c r="O10"/>
    </row>
    <row r="11" spans="1:15" ht="12.75" customHeight="1" x14ac:dyDescent="0.2">
      <c r="B11" s="144" t="s">
        <v>290</v>
      </c>
      <c r="C11" s="144" t="s">
        <v>990</v>
      </c>
      <c r="D11" s="140" t="s">
        <v>278</v>
      </c>
      <c r="E11" s="247">
        <v>16153</v>
      </c>
      <c r="G11" s="147"/>
      <c r="L11"/>
      <c r="M11"/>
      <c r="N11"/>
      <c r="O11"/>
    </row>
    <row r="12" spans="1:15" ht="12.75" customHeight="1" x14ac:dyDescent="0.2">
      <c r="A12"/>
      <c r="B12" s="144" t="s">
        <v>1887</v>
      </c>
      <c r="C12" s="144" t="s">
        <v>1888</v>
      </c>
      <c r="D12" s="140" t="s">
        <v>296</v>
      </c>
      <c r="E12" s="247">
        <v>15475</v>
      </c>
      <c r="G12" s="147"/>
      <c r="L12"/>
      <c r="M12"/>
      <c r="N12"/>
      <c r="O12"/>
    </row>
    <row r="13" spans="1:15" ht="12.75" customHeight="1" x14ac:dyDescent="0.2">
      <c r="A13"/>
      <c r="B13" s="144" t="s">
        <v>317</v>
      </c>
      <c r="C13" s="144" t="s">
        <v>1012</v>
      </c>
      <c r="D13" s="140" t="s">
        <v>294</v>
      </c>
      <c r="E13" s="247">
        <v>14715</v>
      </c>
      <c r="G13" s="147"/>
      <c r="L13"/>
      <c r="M13"/>
      <c r="N13"/>
      <c r="O13"/>
    </row>
    <row r="14" spans="1:15" ht="12.75" customHeight="1" x14ac:dyDescent="0.2">
      <c r="A14"/>
      <c r="B14" s="144" t="s">
        <v>1831</v>
      </c>
      <c r="C14" s="144" t="s">
        <v>1832</v>
      </c>
      <c r="D14" s="140" t="s">
        <v>296</v>
      </c>
      <c r="E14" s="247">
        <v>14383</v>
      </c>
      <c r="G14" s="147"/>
      <c r="L14"/>
      <c r="M14"/>
      <c r="N14"/>
      <c r="O14"/>
    </row>
    <row r="15" spans="1:15" ht="12.75" customHeight="1" x14ac:dyDescent="0.2">
      <c r="A15"/>
      <c r="B15" s="144" t="s">
        <v>2888</v>
      </c>
      <c r="C15" s="144" t="s">
        <v>2889</v>
      </c>
      <c r="D15" s="140" t="s">
        <v>296</v>
      </c>
      <c r="E15" s="247">
        <v>12880</v>
      </c>
      <c r="G15" s="147"/>
      <c r="L15"/>
      <c r="M15"/>
      <c r="N15"/>
      <c r="O15"/>
    </row>
    <row r="16" spans="1:15" ht="12.75" customHeight="1" x14ac:dyDescent="0.2">
      <c r="A16"/>
      <c r="B16" s="144" t="s">
        <v>2890</v>
      </c>
      <c r="C16" s="144" t="s">
        <v>2891</v>
      </c>
      <c r="D16" s="140" t="s">
        <v>296</v>
      </c>
      <c r="E16" s="247">
        <v>12715</v>
      </c>
      <c r="G16" s="147"/>
      <c r="L16"/>
      <c r="M16"/>
      <c r="N16"/>
      <c r="O16"/>
    </row>
    <row r="17" spans="1:15" ht="12.75" customHeight="1" x14ac:dyDescent="0.2">
      <c r="A17"/>
      <c r="B17" s="144" t="s">
        <v>2892</v>
      </c>
      <c r="C17" s="144" t="s">
        <v>2893</v>
      </c>
      <c r="D17" s="140" t="s">
        <v>296</v>
      </c>
      <c r="E17" s="247">
        <v>12391</v>
      </c>
      <c r="G17" s="147"/>
      <c r="L17"/>
      <c r="M17"/>
      <c r="N17"/>
      <c r="O17"/>
    </row>
    <row r="18" spans="1:15" ht="12.75" customHeight="1" x14ac:dyDescent="0.2">
      <c r="A18"/>
      <c r="B18" s="144" t="s">
        <v>2894</v>
      </c>
      <c r="C18" s="144" t="s">
        <v>2895</v>
      </c>
      <c r="D18" s="140" t="s">
        <v>296</v>
      </c>
      <c r="E18" s="247">
        <v>9861</v>
      </c>
      <c r="G18" s="147"/>
      <c r="L18"/>
      <c r="M18"/>
      <c r="N18"/>
      <c r="O18"/>
    </row>
    <row r="19" spans="1:15" ht="12.75" customHeight="1" x14ac:dyDescent="0.2">
      <c r="A19"/>
      <c r="B19" s="144" t="s">
        <v>2896</v>
      </c>
      <c r="C19" s="144" t="s">
        <v>2897</v>
      </c>
      <c r="D19" s="140" t="s">
        <v>296</v>
      </c>
      <c r="E19" s="247">
        <v>9815</v>
      </c>
      <c r="G19" s="147"/>
      <c r="L19"/>
      <c r="M19"/>
      <c r="N19"/>
      <c r="O19"/>
    </row>
    <row r="20" spans="1:15" ht="12.75" customHeight="1" x14ac:dyDescent="0.2">
      <c r="A20"/>
      <c r="B20" s="144" t="s">
        <v>446</v>
      </c>
      <c r="C20" s="144" t="s">
        <v>1171</v>
      </c>
      <c r="D20" s="140" t="s">
        <v>296</v>
      </c>
      <c r="E20" s="247">
        <v>8843</v>
      </c>
      <c r="G20" s="147"/>
      <c r="L20"/>
      <c r="M20"/>
      <c r="N20"/>
      <c r="O20"/>
    </row>
    <row r="21" spans="1:15" ht="12.75" customHeight="1" x14ac:dyDescent="0.2">
      <c r="A21"/>
      <c r="B21" s="144" t="s">
        <v>2898</v>
      </c>
      <c r="C21" s="144" t="s">
        <v>2899</v>
      </c>
      <c r="D21" s="140" t="s">
        <v>296</v>
      </c>
      <c r="E21" s="247">
        <v>8579</v>
      </c>
      <c r="G21" s="147"/>
      <c r="L21"/>
      <c r="M21"/>
      <c r="N21"/>
      <c r="O21"/>
    </row>
    <row r="22" spans="1:15" ht="12.75" customHeight="1" x14ac:dyDescent="0.2">
      <c r="A22"/>
      <c r="B22" s="144" t="s">
        <v>2900</v>
      </c>
      <c r="C22" s="144" t="s">
        <v>2901</v>
      </c>
      <c r="D22" s="140" t="s">
        <v>296</v>
      </c>
      <c r="E22" s="247">
        <v>7962</v>
      </c>
      <c r="G22" s="147"/>
      <c r="L22"/>
      <c r="M22"/>
      <c r="N22"/>
      <c r="O22"/>
    </row>
    <row r="23" spans="1:15" ht="12.75" customHeight="1" x14ac:dyDescent="0.2">
      <c r="A23"/>
      <c r="B23" s="144" t="s">
        <v>277</v>
      </c>
      <c r="C23" s="144" t="s">
        <v>983</v>
      </c>
      <c r="D23" s="140" t="s">
        <v>278</v>
      </c>
      <c r="E23" s="247">
        <v>7084</v>
      </c>
      <c r="G23" s="147"/>
      <c r="L23"/>
      <c r="M23"/>
      <c r="N23"/>
      <c r="O23"/>
    </row>
    <row r="24" spans="1:15" ht="12.75" customHeight="1" x14ac:dyDescent="0.2">
      <c r="A24"/>
      <c r="B24" s="144" t="s">
        <v>279</v>
      </c>
      <c r="C24" s="144" t="s">
        <v>978</v>
      </c>
      <c r="D24" s="140" t="s">
        <v>280</v>
      </c>
      <c r="E24" s="247">
        <v>6080</v>
      </c>
      <c r="G24" s="147"/>
      <c r="L24"/>
      <c r="M24"/>
      <c r="N24"/>
      <c r="O24"/>
    </row>
    <row r="25" spans="1:15" ht="12.75" customHeight="1" x14ac:dyDescent="0.2">
      <c r="A25"/>
      <c r="B25" s="144" t="s">
        <v>2902</v>
      </c>
      <c r="C25" s="144" t="s">
        <v>2903</v>
      </c>
      <c r="D25" s="140" t="s">
        <v>294</v>
      </c>
      <c r="E25" s="247">
        <v>4767</v>
      </c>
      <c r="G25" s="147"/>
      <c r="L25"/>
      <c r="M25"/>
      <c r="N25"/>
      <c r="O25"/>
    </row>
    <row r="26" spans="1:15" ht="12.75" customHeight="1" x14ac:dyDescent="0.2">
      <c r="A26"/>
      <c r="B26" s="144" t="s">
        <v>2904</v>
      </c>
      <c r="C26" s="144" t="s">
        <v>2905</v>
      </c>
      <c r="D26" s="140" t="s">
        <v>278</v>
      </c>
      <c r="E26" s="247">
        <v>4694</v>
      </c>
      <c r="G26" s="147"/>
      <c r="L26"/>
      <c r="M26"/>
      <c r="N26"/>
      <c r="O26"/>
    </row>
    <row r="27" spans="1:15" ht="12.75" customHeight="1" x14ac:dyDescent="0.2">
      <c r="A27"/>
      <c r="B27" s="144" t="s">
        <v>451</v>
      </c>
      <c r="C27" s="144" t="s">
        <v>1093</v>
      </c>
      <c r="D27" s="140" t="s">
        <v>296</v>
      </c>
      <c r="E27" s="247">
        <v>4378</v>
      </c>
      <c r="G27" s="147"/>
      <c r="L27"/>
      <c r="M27"/>
      <c r="N27"/>
      <c r="O27"/>
    </row>
    <row r="28" spans="1:15" ht="12.75" customHeight="1" x14ac:dyDescent="0.2">
      <c r="A28"/>
      <c r="B28" s="144" t="s">
        <v>328</v>
      </c>
      <c r="C28" s="144" t="s">
        <v>1030</v>
      </c>
      <c r="D28" s="140" t="s">
        <v>329</v>
      </c>
      <c r="E28" s="247">
        <v>4169</v>
      </c>
      <c r="G28" s="147"/>
      <c r="L28"/>
      <c r="M28"/>
      <c r="N28"/>
      <c r="O28"/>
    </row>
    <row r="29" spans="1:15" ht="12.75" customHeight="1" x14ac:dyDescent="0.2">
      <c r="A29"/>
      <c r="B29" s="144" t="s">
        <v>309</v>
      </c>
      <c r="C29" s="144" t="s">
        <v>1023</v>
      </c>
      <c r="D29" s="140" t="s">
        <v>296</v>
      </c>
      <c r="E29" s="247">
        <v>3986</v>
      </c>
      <c r="G29" s="147"/>
      <c r="L29"/>
      <c r="M29"/>
      <c r="N29"/>
      <c r="O29"/>
    </row>
    <row r="30" spans="1:15" ht="12.75" customHeight="1" x14ac:dyDescent="0.2">
      <c r="A30"/>
      <c r="B30" s="144" t="s">
        <v>344</v>
      </c>
      <c r="C30" s="144" t="s">
        <v>1035</v>
      </c>
      <c r="D30" s="140" t="s">
        <v>280</v>
      </c>
      <c r="E30" s="247">
        <v>3589</v>
      </c>
      <c r="G30" s="147"/>
      <c r="L30"/>
      <c r="M30"/>
      <c r="N30"/>
      <c r="O30"/>
    </row>
    <row r="31" spans="1:15" ht="12.75" customHeight="1" x14ac:dyDescent="0.2">
      <c r="A31"/>
      <c r="B31" s="144" t="s">
        <v>370</v>
      </c>
      <c r="C31" s="144" t="s">
        <v>1069</v>
      </c>
      <c r="D31" s="140" t="s">
        <v>351</v>
      </c>
      <c r="E31" s="247">
        <v>3440</v>
      </c>
      <c r="G31" s="147"/>
      <c r="L31"/>
      <c r="M31"/>
      <c r="N31"/>
      <c r="O31"/>
    </row>
    <row r="32" spans="1:15" ht="12.75" customHeight="1" x14ac:dyDescent="0.2">
      <c r="A32"/>
      <c r="B32" s="144" t="s">
        <v>2906</v>
      </c>
      <c r="C32" s="144" t="s">
        <v>2907</v>
      </c>
      <c r="D32" s="140" t="s">
        <v>546</v>
      </c>
      <c r="E32" s="247">
        <v>3209</v>
      </c>
      <c r="G32" s="147"/>
      <c r="L32"/>
      <c r="M32"/>
      <c r="N32"/>
      <c r="O32"/>
    </row>
    <row r="33" spans="1:15" ht="12.75" customHeight="1" x14ac:dyDescent="0.2">
      <c r="A33"/>
      <c r="B33" s="144" t="s">
        <v>345</v>
      </c>
      <c r="C33" s="144" t="s">
        <v>1016</v>
      </c>
      <c r="D33" s="140" t="s">
        <v>301</v>
      </c>
      <c r="E33" s="247">
        <v>2933</v>
      </c>
      <c r="G33" s="147"/>
      <c r="L33"/>
      <c r="M33"/>
      <c r="N33"/>
      <c r="O33"/>
    </row>
    <row r="34" spans="1:15" ht="12.75" customHeight="1" x14ac:dyDescent="0.2">
      <c r="A34"/>
      <c r="B34" s="144" t="s">
        <v>315</v>
      </c>
      <c r="C34" s="144" t="s">
        <v>1013</v>
      </c>
      <c r="D34" s="140" t="s">
        <v>303</v>
      </c>
      <c r="E34" s="247">
        <v>2815</v>
      </c>
      <c r="G34" s="147"/>
      <c r="L34"/>
      <c r="M34"/>
      <c r="N34"/>
      <c r="O34"/>
    </row>
    <row r="35" spans="1:15" ht="12.75" customHeight="1" x14ac:dyDescent="0.2">
      <c r="A35"/>
      <c r="B35" s="144" t="s">
        <v>2908</v>
      </c>
      <c r="C35" s="144" t="s">
        <v>2909</v>
      </c>
      <c r="D35" s="140" t="s">
        <v>280</v>
      </c>
      <c r="E35" s="247">
        <v>2786</v>
      </c>
      <c r="G35" s="147"/>
      <c r="L35"/>
      <c r="M35"/>
      <c r="N35"/>
      <c r="O35"/>
    </row>
    <row r="36" spans="1:15" ht="12.75" customHeight="1" x14ac:dyDescent="0.2">
      <c r="A36"/>
      <c r="B36" s="144" t="s">
        <v>287</v>
      </c>
      <c r="C36" s="144" t="s">
        <v>984</v>
      </c>
      <c r="D36" s="140" t="s">
        <v>284</v>
      </c>
      <c r="E36" s="247">
        <v>2714</v>
      </c>
      <c r="G36" s="147"/>
      <c r="L36"/>
      <c r="M36"/>
      <c r="N36"/>
      <c r="O36"/>
    </row>
    <row r="37" spans="1:15" ht="12.75" customHeight="1" x14ac:dyDescent="0.2">
      <c r="A37"/>
      <c r="B37" s="144" t="s">
        <v>288</v>
      </c>
      <c r="C37" s="144" t="s">
        <v>989</v>
      </c>
      <c r="D37" s="140" t="s">
        <v>278</v>
      </c>
      <c r="E37" s="247">
        <v>2690</v>
      </c>
      <c r="G37" s="147"/>
      <c r="L37"/>
      <c r="M37"/>
      <c r="N37"/>
      <c r="O37"/>
    </row>
    <row r="38" spans="1:15" ht="12.75" customHeight="1" x14ac:dyDescent="0.2">
      <c r="A38"/>
      <c r="B38" s="144" t="s">
        <v>1541</v>
      </c>
      <c r="C38" s="144" t="s">
        <v>1542</v>
      </c>
      <c r="D38" s="140" t="s">
        <v>294</v>
      </c>
      <c r="E38" s="247">
        <v>2646</v>
      </c>
      <c r="G38" s="147"/>
      <c r="L38"/>
      <c r="M38"/>
      <c r="N38"/>
      <c r="O38"/>
    </row>
    <row r="39" spans="1:15" ht="12.75" customHeight="1" x14ac:dyDescent="0.2">
      <c r="A39"/>
      <c r="B39" s="144" t="s">
        <v>456</v>
      </c>
      <c r="C39" s="144" t="s">
        <v>1113</v>
      </c>
      <c r="D39" s="140" t="s">
        <v>320</v>
      </c>
      <c r="E39" s="247">
        <v>2471</v>
      </c>
      <c r="G39" s="147"/>
      <c r="L39"/>
      <c r="M39"/>
      <c r="N39"/>
      <c r="O39"/>
    </row>
    <row r="40" spans="1:15" ht="12.75" customHeight="1" x14ac:dyDescent="0.2">
      <c r="A40"/>
      <c r="B40" s="144" t="s">
        <v>2910</v>
      </c>
      <c r="C40" s="144" t="s">
        <v>2911</v>
      </c>
      <c r="D40" s="140" t="s">
        <v>294</v>
      </c>
      <c r="E40" s="247">
        <v>2151</v>
      </c>
      <c r="G40" s="147"/>
      <c r="L40"/>
      <c r="M40"/>
      <c r="N40"/>
      <c r="O40"/>
    </row>
    <row r="41" spans="1:15" ht="12.75" customHeight="1" x14ac:dyDescent="0.2">
      <c r="A41"/>
      <c r="B41" s="144" t="s">
        <v>2912</v>
      </c>
      <c r="C41" s="144" t="s">
        <v>2913</v>
      </c>
      <c r="D41" s="140" t="s">
        <v>296</v>
      </c>
      <c r="E41" s="247">
        <v>2049</v>
      </c>
      <c r="G41" s="147"/>
      <c r="L41"/>
      <c r="M41"/>
      <c r="N41"/>
      <c r="O41"/>
    </row>
    <row r="42" spans="1:15" ht="12.75" customHeight="1" x14ac:dyDescent="0.2">
      <c r="A42"/>
      <c r="B42" s="144" t="s">
        <v>289</v>
      </c>
      <c r="C42" s="144" t="s">
        <v>985</v>
      </c>
      <c r="D42" s="140" t="s">
        <v>280</v>
      </c>
      <c r="E42" s="247">
        <v>1725</v>
      </c>
      <c r="G42" s="147"/>
      <c r="L42"/>
      <c r="M42"/>
      <c r="N42"/>
      <c r="O42"/>
    </row>
    <row r="43" spans="1:15" ht="12.75" customHeight="1" x14ac:dyDescent="0.2">
      <c r="A43"/>
      <c r="B43" s="144" t="s">
        <v>2914</v>
      </c>
      <c r="C43" s="144" t="s">
        <v>2915</v>
      </c>
      <c r="D43" s="140" t="s">
        <v>296</v>
      </c>
      <c r="E43" s="247">
        <v>1449</v>
      </c>
      <c r="G43" s="147"/>
      <c r="L43"/>
      <c r="M43"/>
      <c r="N43"/>
      <c r="O43"/>
    </row>
    <row r="44" spans="1:15" ht="12.75" customHeight="1" x14ac:dyDescent="0.2">
      <c r="A44"/>
      <c r="B44" s="144" t="s">
        <v>2916</v>
      </c>
      <c r="C44" s="144" t="s">
        <v>2917</v>
      </c>
      <c r="D44" s="140" t="s">
        <v>680</v>
      </c>
      <c r="E44" s="247">
        <v>1294</v>
      </c>
      <c r="G44" s="147"/>
      <c r="L44"/>
      <c r="M44"/>
      <c r="N44"/>
      <c r="O44"/>
    </row>
    <row r="45" spans="1:15" ht="12.75" customHeight="1" x14ac:dyDescent="0.2">
      <c r="A45"/>
      <c r="B45" s="144" t="s">
        <v>281</v>
      </c>
      <c r="C45" s="144" t="s">
        <v>981</v>
      </c>
      <c r="D45" s="140" t="s">
        <v>278</v>
      </c>
      <c r="E45" s="247">
        <v>938</v>
      </c>
      <c r="G45" s="147"/>
      <c r="L45"/>
      <c r="M45"/>
      <c r="N45"/>
      <c r="O45"/>
    </row>
    <row r="46" spans="1:15" ht="12.75" customHeight="1" x14ac:dyDescent="0.2">
      <c r="A46"/>
      <c r="B46" s="144" t="s">
        <v>313</v>
      </c>
      <c r="C46" s="144" t="s">
        <v>994</v>
      </c>
      <c r="D46" s="140" t="s">
        <v>311</v>
      </c>
      <c r="E46" s="247">
        <v>928</v>
      </c>
      <c r="G46" s="147"/>
      <c r="L46"/>
      <c r="M46"/>
      <c r="N46"/>
      <c r="O46"/>
    </row>
    <row r="47" spans="1:15" ht="12.75" customHeight="1" x14ac:dyDescent="0.2">
      <c r="A47"/>
      <c r="B47" s="144" t="s">
        <v>2918</v>
      </c>
      <c r="C47" s="144" t="s">
        <v>2919</v>
      </c>
      <c r="D47" s="140" t="s">
        <v>680</v>
      </c>
      <c r="E47" s="247">
        <v>827</v>
      </c>
      <c r="G47" s="147"/>
      <c r="L47"/>
      <c r="M47"/>
      <c r="N47"/>
      <c r="O47"/>
    </row>
    <row r="48" spans="1:15" ht="12.75" customHeight="1" x14ac:dyDescent="0.2">
      <c r="A48"/>
      <c r="B48" s="144" t="s">
        <v>2920</v>
      </c>
      <c r="C48" s="144" t="s">
        <v>2921</v>
      </c>
      <c r="D48" s="140" t="s">
        <v>294</v>
      </c>
      <c r="E48" s="247">
        <v>792</v>
      </c>
      <c r="G48" s="147"/>
      <c r="L48"/>
      <c r="M48"/>
      <c r="N48"/>
      <c r="O48"/>
    </row>
    <row r="49" spans="1:15" ht="12.75" customHeight="1" x14ac:dyDescent="0.2">
      <c r="A49"/>
      <c r="B49" s="144" t="s">
        <v>388</v>
      </c>
      <c r="C49" s="144" t="s">
        <v>1095</v>
      </c>
      <c r="D49" s="140" t="s">
        <v>358</v>
      </c>
      <c r="E49" s="247">
        <v>654</v>
      </c>
      <c r="G49" s="147"/>
      <c r="L49"/>
      <c r="M49"/>
      <c r="N49"/>
      <c r="O49"/>
    </row>
    <row r="50" spans="1:15" ht="12.75" customHeight="1" x14ac:dyDescent="0.2">
      <c r="A50"/>
      <c r="B50" s="144" t="s">
        <v>2922</v>
      </c>
      <c r="C50" s="144" t="s">
        <v>2923</v>
      </c>
      <c r="D50" s="140" t="s">
        <v>294</v>
      </c>
      <c r="E50" s="247">
        <v>582</v>
      </c>
      <c r="G50" s="147"/>
      <c r="L50"/>
      <c r="M50"/>
      <c r="N50"/>
      <c r="O50"/>
    </row>
    <row r="51" spans="1:15" ht="12.75" customHeight="1" x14ac:dyDescent="0.2">
      <c r="A51"/>
      <c r="B51" s="145" t="s">
        <v>2924</v>
      </c>
      <c r="C51" s="145" t="s">
        <v>2925</v>
      </c>
      <c r="D51" s="245" t="s">
        <v>294</v>
      </c>
      <c r="E51" s="248">
        <v>524</v>
      </c>
      <c r="G51" s="147"/>
      <c r="L51"/>
      <c r="M51"/>
      <c r="N51"/>
      <c r="O51"/>
    </row>
    <row r="52" spans="1:15" ht="12.75" customHeight="1" x14ac:dyDescent="0.2">
      <c r="A52"/>
      <c r="B52"/>
      <c r="C52"/>
      <c r="D52"/>
      <c r="E52"/>
      <c r="G52" s="147"/>
      <c r="L52"/>
      <c r="M52"/>
      <c r="N52"/>
      <c r="O52"/>
    </row>
    <row r="53" spans="1:15" ht="12.75" customHeight="1" x14ac:dyDescent="0.2">
      <c r="A53"/>
      <c r="B53"/>
      <c r="C53"/>
      <c r="D53"/>
      <c r="E53"/>
      <c r="G53" s="147"/>
      <c r="L53"/>
      <c r="M53"/>
      <c r="N53"/>
      <c r="O53"/>
    </row>
    <row r="54" spans="1:15" s="166" customFormat="1" ht="13.8" x14ac:dyDescent="0.2">
      <c r="A54"/>
      <c r="B54"/>
      <c r="C54"/>
      <c r="D54"/>
      <c r="E54"/>
      <c r="L54"/>
      <c r="M54"/>
      <c r="N54"/>
      <c r="O54"/>
    </row>
    <row r="55" spans="1:15" ht="25.5" customHeight="1" x14ac:dyDescent="0.2">
      <c r="A55"/>
      <c r="B55"/>
      <c r="C55"/>
      <c r="D55"/>
      <c r="E55"/>
      <c r="L55"/>
      <c r="M55"/>
      <c r="N55"/>
      <c r="O55"/>
    </row>
    <row r="56" spans="1:15" ht="12.75" customHeight="1" x14ac:dyDescent="0.2">
      <c r="A56"/>
      <c r="B56"/>
      <c r="C56"/>
      <c r="D56"/>
      <c r="E56"/>
      <c r="L56"/>
      <c r="M56"/>
      <c r="N56"/>
      <c r="O56"/>
    </row>
    <row r="57" spans="1:15" ht="12.75" customHeight="1" x14ac:dyDescent="0.2">
      <c r="A57"/>
      <c r="B57"/>
      <c r="C57"/>
      <c r="D57"/>
      <c r="E57"/>
      <c r="L57"/>
      <c r="M57"/>
      <c r="N57"/>
      <c r="O57"/>
    </row>
    <row r="58" spans="1:15" ht="12.75" customHeight="1" x14ac:dyDescent="0.2">
      <c r="A58"/>
      <c r="B58"/>
      <c r="C58"/>
      <c r="D58"/>
      <c r="E58"/>
      <c r="L58"/>
      <c r="M58"/>
      <c r="N58"/>
      <c r="O58"/>
    </row>
    <row r="59" spans="1:15" ht="12.75" customHeight="1" x14ac:dyDescent="0.2">
      <c r="A59"/>
      <c r="B59"/>
      <c r="C59"/>
      <c r="D59"/>
      <c r="E59"/>
      <c r="L59"/>
      <c r="M59"/>
      <c r="N59"/>
      <c r="O59"/>
    </row>
    <row r="60" spans="1:15" ht="12.75" customHeight="1" x14ac:dyDescent="0.2">
      <c r="A60"/>
      <c r="B60"/>
      <c r="C60"/>
      <c r="D60"/>
      <c r="E60"/>
      <c r="L60"/>
      <c r="M60"/>
      <c r="N60"/>
      <c r="O60"/>
    </row>
    <row r="61" spans="1:15" ht="12.75" customHeight="1" x14ac:dyDescent="0.2">
      <c r="A61"/>
      <c r="B61"/>
      <c r="C61"/>
      <c r="D61"/>
      <c r="E61"/>
      <c r="L61"/>
      <c r="M61"/>
      <c r="N61"/>
      <c r="O61"/>
    </row>
    <row r="62" spans="1:15" ht="12.75" customHeight="1" x14ac:dyDescent="0.2">
      <c r="A62"/>
      <c r="B62"/>
      <c r="C62"/>
      <c r="D62"/>
      <c r="E62"/>
      <c r="L62"/>
      <c r="M62"/>
      <c r="N62"/>
      <c r="O62"/>
    </row>
    <row r="63" spans="1:15" ht="12.75" customHeight="1" x14ac:dyDescent="0.2">
      <c r="A63"/>
      <c r="B63"/>
      <c r="C63"/>
      <c r="D63"/>
      <c r="E63"/>
      <c r="L63"/>
      <c r="M63"/>
      <c r="N63"/>
      <c r="O63"/>
    </row>
    <row r="64" spans="1:15" ht="12.75" customHeight="1" x14ac:dyDescent="0.2">
      <c r="A64"/>
      <c r="B64"/>
      <c r="C64"/>
      <c r="D64"/>
      <c r="E64"/>
      <c r="L64"/>
      <c r="M64"/>
      <c r="N64"/>
      <c r="O64"/>
    </row>
    <row r="65" spans="1:15" ht="12.75" customHeight="1" x14ac:dyDescent="0.2">
      <c r="A65"/>
      <c r="B65"/>
      <c r="C65"/>
      <c r="D65"/>
      <c r="E65"/>
      <c r="L65"/>
      <c r="M65"/>
      <c r="N65"/>
      <c r="O65"/>
    </row>
    <row r="66" spans="1:15" ht="12.75" customHeight="1" x14ac:dyDescent="0.2">
      <c r="A66"/>
      <c r="B66"/>
      <c r="C66"/>
      <c r="D66"/>
      <c r="E66"/>
      <c r="N66"/>
      <c r="O66"/>
    </row>
    <row r="67" spans="1:15" ht="12.75" customHeight="1" x14ac:dyDescent="0.2">
      <c r="A67"/>
      <c r="B67"/>
      <c r="C67"/>
      <c r="D67"/>
      <c r="E67"/>
      <c r="L67"/>
      <c r="M67"/>
      <c r="N67"/>
      <c r="O67"/>
    </row>
    <row r="68" spans="1:15" ht="12.75" customHeight="1" x14ac:dyDescent="0.2">
      <c r="A68"/>
      <c r="B68"/>
      <c r="C68"/>
      <c r="D68"/>
      <c r="E68"/>
      <c r="L68"/>
      <c r="M68"/>
      <c r="N68"/>
      <c r="O68"/>
    </row>
    <row r="69" spans="1:15" ht="12.75" customHeight="1" x14ac:dyDescent="0.2">
      <c r="A69"/>
      <c r="B69"/>
      <c r="C69"/>
      <c r="D69"/>
      <c r="E69"/>
      <c r="L69"/>
      <c r="M69"/>
      <c r="N69"/>
      <c r="O69"/>
    </row>
    <row r="70" spans="1:15" ht="12.75" customHeight="1" x14ac:dyDescent="0.2">
      <c r="A70"/>
      <c r="B70"/>
      <c r="C70"/>
      <c r="D70"/>
      <c r="E70"/>
      <c r="L70"/>
      <c r="M70"/>
      <c r="N70"/>
      <c r="O70"/>
    </row>
    <row r="71" spans="1:15" ht="12.75" customHeight="1" x14ac:dyDescent="0.2">
      <c r="A71"/>
      <c r="B71"/>
      <c r="C71"/>
      <c r="D71"/>
      <c r="E71"/>
      <c r="L71"/>
      <c r="M71"/>
      <c r="N71"/>
      <c r="O71"/>
    </row>
    <row r="72" spans="1:15" ht="12.75" customHeight="1" x14ac:dyDescent="0.2">
      <c r="A72"/>
      <c r="B72"/>
      <c r="C72"/>
      <c r="D72"/>
      <c r="E72"/>
      <c r="L72"/>
      <c r="M72"/>
      <c r="N72"/>
      <c r="O72"/>
    </row>
    <row r="73" spans="1:15" ht="12.75" customHeight="1" x14ac:dyDescent="0.2">
      <c r="A73"/>
      <c r="B73"/>
      <c r="C73"/>
      <c r="D73"/>
      <c r="E73"/>
      <c r="L73"/>
      <c r="M73"/>
      <c r="N73"/>
      <c r="O73"/>
    </row>
    <row r="74" spans="1:15" ht="12.75" customHeight="1" x14ac:dyDescent="0.2">
      <c r="A74"/>
      <c r="B74"/>
      <c r="C74"/>
      <c r="D74"/>
      <c r="E74"/>
    </row>
    <row r="75" spans="1:15" ht="12.75" customHeight="1" x14ac:dyDescent="0.2">
      <c r="A75"/>
      <c r="B75"/>
      <c r="C75"/>
      <c r="D75"/>
      <c r="E75"/>
    </row>
    <row r="76" spans="1:15" ht="12.75" customHeight="1" x14ac:dyDescent="0.2">
      <c r="A76"/>
      <c r="B76"/>
      <c r="C76"/>
      <c r="D76"/>
      <c r="E76"/>
    </row>
    <row r="77" spans="1:15" ht="12.75" customHeight="1" x14ac:dyDescent="0.2">
      <c r="A77"/>
      <c r="B77"/>
      <c r="C77"/>
      <c r="D77"/>
      <c r="E77"/>
    </row>
    <row r="78" spans="1:15" ht="12.75" customHeight="1" x14ac:dyDescent="0.2">
      <c r="A78"/>
      <c r="B78"/>
      <c r="C78"/>
      <c r="D78"/>
      <c r="E78"/>
    </row>
    <row r="79" spans="1:15" ht="12.75" customHeight="1" x14ac:dyDescent="0.2">
      <c r="A79"/>
      <c r="B79"/>
      <c r="C79"/>
      <c r="D79"/>
      <c r="E79"/>
    </row>
    <row r="80" spans="1:15" ht="12.75" customHeight="1" x14ac:dyDescent="0.2">
      <c r="A80"/>
      <c r="B80"/>
      <c r="C80"/>
      <c r="D80"/>
      <c r="E80"/>
    </row>
    <row r="81" spans="1:5" ht="12.75" customHeight="1" x14ac:dyDescent="0.2">
      <c r="A81"/>
      <c r="B81"/>
      <c r="C81"/>
      <c r="D81"/>
      <c r="E81"/>
    </row>
    <row r="82" spans="1:5" ht="12.75" customHeight="1" x14ac:dyDescent="0.2">
      <c r="A82"/>
      <c r="B82"/>
      <c r="C82"/>
      <c r="D82"/>
      <c r="E82"/>
    </row>
    <row r="83" spans="1:5" ht="12.75" customHeight="1" x14ac:dyDescent="0.2">
      <c r="A83"/>
      <c r="B83"/>
      <c r="C83"/>
      <c r="D83"/>
      <c r="E83"/>
    </row>
    <row r="84" spans="1:5" ht="12.75" customHeight="1" x14ac:dyDescent="0.2">
      <c r="A84"/>
      <c r="B84"/>
      <c r="C84"/>
      <c r="D84"/>
      <c r="E84"/>
    </row>
    <row r="85" spans="1:5" ht="12.75" customHeight="1" x14ac:dyDescent="0.2">
      <c r="A85"/>
      <c r="B85"/>
      <c r="C85"/>
      <c r="D85"/>
      <c r="E85"/>
    </row>
    <row r="86" spans="1:5" ht="12.75" customHeight="1" x14ac:dyDescent="0.2">
      <c r="A86"/>
      <c r="B86"/>
      <c r="C86"/>
      <c r="D86"/>
      <c r="E86"/>
    </row>
    <row r="87" spans="1:5" ht="12.75" customHeight="1" x14ac:dyDescent="0.2">
      <c r="A87"/>
      <c r="B87"/>
      <c r="C87"/>
      <c r="D87"/>
      <c r="E87"/>
    </row>
    <row r="88" spans="1:5" ht="12.75" customHeight="1" x14ac:dyDescent="0.2">
      <c r="A88"/>
      <c r="B88"/>
      <c r="C88"/>
      <c r="D88"/>
      <c r="E88"/>
    </row>
    <row r="89" spans="1:5" ht="12.75" customHeight="1" x14ac:dyDescent="0.2">
      <c r="A89"/>
      <c r="B89"/>
      <c r="C89"/>
      <c r="D89"/>
      <c r="E89"/>
    </row>
    <row r="90" spans="1:5" ht="12.75" customHeight="1" x14ac:dyDescent="0.2">
      <c r="A90"/>
      <c r="B90"/>
      <c r="C90"/>
      <c r="D90"/>
      <c r="E90"/>
    </row>
    <row r="91" spans="1:5" ht="12.75" customHeight="1" x14ac:dyDescent="0.2">
      <c r="A91"/>
      <c r="B91"/>
      <c r="C91"/>
      <c r="D91"/>
      <c r="E91"/>
    </row>
    <row r="92" spans="1:5" ht="12.75" customHeight="1" x14ac:dyDescent="0.2">
      <c r="A92"/>
      <c r="B92"/>
      <c r="C92"/>
      <c r="D92"/>
      <c r="E92"/>
    </row>
    <row r="93" spans="1:5" ht="12.75" customHeight="1" x14ac:dyDescent="0.2">
      <c r="A93"/>
      <c r="B93"/>
      <c r="C93"/>
      <c r="D93"/>
      <c r="E93"/>
    </row>
    <row r="94" spans="1:5" ht="12.75" customHeight="1" x14ac:dyDescent="0.2">
      <c r="A94"/>
      <c r="B94"/>
      <c r="C94"/>
      <c r="D94"/>
      <c r="E94"/>
    </row>
    <row r="95" spans="1:5" ht="12.75" customHeight="1" x14ac:dyDescent="0.2">
      <c r="A95"/>
      <c r="B95"/>
      <c r="C95"/>
      <c r="D95"/>
      <c r="E95"/>
    </row>
    <row r="96" spans="1:5" ht="12.75" customHeight="1" x14ac:dyDescent="0.2">
      <c r="A96"/>
      <c r="B96"/>
      <c r="C96"/>
      <c r="D96"/>
      <c r="E96"/>
    </row>
    <row r="97" spans="1:5" ht="12.75" customHeight="1" x14ac:dyDescent="0.2">
      <c r="A97"/>
      <c r="B97"/>
      <c r="C97"/>
      <c r="D97"/>
      <c r="E97"/>
    </row>
    <row r="98" spans="1:5" ht="12.75" customHeight="1" x14ac:dyDescent="0.2">
      <c r="A98"/>
      <c r="B98"/>
      <c r="C98"/>
      <c r="D98"/>
      <c r="E98"/>
    </row>
    <row r="99" spans="1:5" ht="12.75" customHeight="1" x14ac:dyDescent="0.2">
      <c r="A99"/>
      <c r="B99"/>
      <c r="C99"/>
      <c r="D99"/>
      <c r="E99"/>
    </row>
    <row r="100" spans="1:5" ht="12.75" customHeight="1" x14ac:dyDescent="0.2">
      <c r="A100"/>
      <c r="B100"/>
      <c r="C100"/>
      <c r="D100"/>
      <c r="E100"/>
    </row>
    <row r="101" spans="1:5" ht="12.75" customHeight="1" x14ac:dyDescent="0.2">
      <c r="A101"/>
      <c r="B101"/>
      <c r="C101"/>
      <c r="D101"/>
      <c r="E101"/>
    </row>
    <row r="102" spans="1:5" ht="12.75" customHeight="1" x14ac:dyDescent="0.2">
      <c r="A102"/>
      <c r="B102"/>
      <c r="C102"/>
      <c r="D102"/>
      <c r="E102"/>
    </row>
    <row r="103" spans="1:5" ht="12.75" customHeight="1" x14ac:dyDescent="0.2">
      <c r="A103"/>
      <c r="B103"/>
      <c r="C103"/>
      <c r="D103"/>
      <c r="E103"/>
    </row>
    <row r="104" spans="1:5" ht="12.75" customHeight="1" x14ac:dyDescent="0.2">
      <c r="A104"/>
      <c r="B104"/>
      <c r="C104"/>
      <c r="D104"/>
      <c r="E104"/>
    </row>
    <row r="105" spans="1:5" ht="12.75" customHeight="1" x14ac:dyDescent="0.2">
      <c r="A105"/>
      <c r="B105"/>
      <c r="C105"/>
      <c r="D105"/>
      <c r="E105"/>
    </row>
    <row r="106" spans="1:5" ht="12.75" customHeight="1" x14ac:dyDescent="0.2">
      <c r="A106"/>
      <c r="B106"/>
      <c r="C106"/>
      <c r="D106"/>
      <c r="E106"/>
    </row>
    <row r="107" spans="1:5" ht="12.75" customHeight="1" x14ac:dyDescent="0.2">
      <c r="A107"/>
      <c r="B107"/>
      <c r="C107"/>
      <c r="D107"/>
      <c r="E107"/>
    </row>
    <row r="108" spans="1:5" ht="12.75" customHeight="1" x14ac:dyDescent="0.2">
      <c r="A108"/>
      <c r="B108"/>
      <c r="C108"/>
      <c r="D108"/>
      <c r="E108"/>
    </row>
    <row r="109" spans="1:5" ht="12.75" customHeight="1" x14ac:dyDescent="0.2">
      <c r="A109"/>
      <c r="B109"/>
      <c r="C109"/>
      <c r="D109"/>
      <c r="E109"/>
    </row>
    <row r="110" spans="1:5" ht="12.75" customHeight="1" x14ac:dyDescent="0.2">
      <c r="A110"/>
      <c r="B110"/>
      <c r="C110"/>
      <c r="D110"/>
      <c r="E110"/>
    </row>
    <row r="111" spans="1:5" ht="12.75" customHeight="1" x14ac:dyDescent="0.2">
      <c r="A111"/>
      <c r="B111"/>
      <c r="C111"/>
      <c r="D111"/>
      <c r="E111"/>
    </row>
    <row r="112" spans="1:5" ht="12.75" customHeight="1" x14ac:dyDescent="0.2">
      <c r="A112"/>
      <c r="B112"/>
      <c r="C112"/>
      <c r="D112"/>
      <c r="E112"/>
    </row>
    <row r="113" spans="1:5" ht="12.75" customHeight="1" x14ac:dyDescent="0.2">
      <c r="A113"/>
      <c r="B113"/>
      <c r="C113"/>
      <c r="D113"/>
      <c r="E113"/>
    </row>
    <row r="114" spans="1:5" ht="12.75" customHeight="1" x14ac:dyDescent="0.2">
      <c r="A114"/>
      <c r="B114"/>
      <c r="C114"/>
      <c r="D114"/>
      <c r="E114"/>
    </row>
    <row r="115" spans="1:5" ht="12.75" customHeight="1" x14ac:dyDescent="0.2">
      <c r="A115"/>
      <c r="B115"/>
      <c r="C115"/>
      <c r="D115"/>
      <c r="E115"/>
    </row>
    <row r="116" spans="1:5" ht="12.75" customHeight="1" x14ac:dyDescent="0.2">
      <c r="A116"/>
      <c r="B116"/>
      <c r="C116"/>
      <c r="D116"/>
      <c r="E116"/>
    </row>
    <row r="117" spans="1:5" ht="12.75" customHeight="1" x14ac:dyDescent="0.2">
      <c r="A117"/>
      <c r="B117"/>
      <c r="C117"/>
      <c r="D117"/>
      <c r="E117"/>
    </row>
    <row r="118" spans="1:5" ht="12.75" customHeight="1" x14ac:dyDescent="0.2">
      <c r="A118"/>
      <c r="B118"/>
      <c r="C118"/>
      <c r="D118"/>
      <c r="E118"/>
    </row>
    <row r="119" spans="1:5" ht="12.75" customHeight="1" x14ac:dyDescent="0.2">
      <c r="A119"/>
      <c r="B119"/>
      <c r="C119"/>
      <c r="D119"/>
      <c r="E119"/>
    </row>
    <row r="120" spans="1:5" ht="12.75" customHeight="1" x14ac:dyDescent="0.2">
      <c r="A120"/>
      <c r="B120"/>
      <c r="C120"/>
      <c r="D120"/>
      <c r="E120"/>
    </row>
    <row r="121" spans="1:5" ht="12.75" customHeight="1" x14ac:dyDescent="0.2">
      <c r="A121"/>
      <c r="B121"/>
      <c r="C121"/>
      <c r="D121"/>
      <c r="E121"/>
    </row>
    <row r="122" spans="1:5" ht="12.75" customHeight="1" x14ac:dyDescent="0.2">
      <c r="A122"/>
      <c r="B122"/>
      <c r="C122"/>
      <c r="D122"/>
      <c r="E122"/>
    </row>
    <row r="123" spans="1:5" ht="12.75" customHeight="1" x14ac:dyDescent="0.2">
      <c r="A123"/>
      <c r="B123"/>
      <c r="C123"/>
      <c r="D123"/>
      <c r="E123"/>
    </row>
    <row r="124" spans="1:5" ht="12.75" customHeight="1" x14ac:dyDescent="0.2">
      <c r="A124"/>
      <c r="B124"/>
      <c r="C124"/>
      <c r="D124"/>
      <c r="E124"/>
    </row>
    <row r="125" spans="1:5" ht="12.75" customHeight="1" x14ac:dyDescent="0.2">
      <c r="A125"/>
      <c r="B125"/>
      <c r="C125"/>
      <c r="D125"/>
      <c r="E125"/>
    </row>
    <row r="126" spans="1:5" ht="12.75" customHeight="1" x14ac:dyDescent="0.2">
      <c r="A126"/>
      <c r="B126"/>
      <c r="C126"/>
      <c r="D126"/>
      <c r="E126"/>
    </row>
    <row r="127" spans="1:5" ht="12.75" customHeight="1" x14ac:dyDescent="0.2">
      <c r="A127"/>
      <c r="B127"/>
      <c r="C127"/>
      <c r="D127"/>
      <c r="E127"/>
    </row>
    <row r="128" spans="1:5" ht="12.75" customHeight="1" x14ac:dyDescent="0.2">
      <c r="A128"/>
      <c r="B128"/>
      <c r="C128"/>
      <c r="D128"/>
      <c r="E128"/>
    </row>
    <row r="129" spans="1:5" ht="12.75" customHeight="1" x14ac:dyDescent="0.2">
      <c r="A129"/>
      <c r="B129"/>
      <c r="C129"/>
      <c r="D129"/>
      <c r="E129"/>
    </row>
    <row r="130" spans="1:5" ht="12.75" customHeight="1" x14ac:dyDescent="0.2">
      <c r="A130"/>
      <c r="B130"/>
      <c r="C130"/>
      <c r="D130"/>
      <c r="E130"/>
    </row>
    <row r="131" spans="1:5" ht="12.75" customHeight="1" x14ac:dyDescent="0.2">
      <c r="A131"/>
      <c r="B131"/>
      <c r="C131"/>
      <c r="D131"/>
      <c r="E131"/>
    </row>
    <row r="132" spans="1:5" ht="12.75" customHeight="1" x14ac:dyDescent="0.2">
      <c r="A132"/>
      <c r="B132"/>
      <c r="C132"/>
      <c r="D132"/>
      <c r="E132"/>
    </row>
    <row r="133" spans="1:5" ht="12.75" customHeight="1" x14ac:dyDescent="0.2">
      <c r="A133"/>
      <c r="B133"/>
      <c r="C133"/>
      <c r="D133"/>
      <c r="E133"/>
    </row>
    <row r="134" spans="1:5" ht="12.75" customHeight="1" x14ac:dyDescent="0.2">
      <c r="A134"/>
      <c r="B134"/>
      <c r="C134"/>
      <c r="D134"/>
      <c r="E134"/>
    </row>
    <row r="135" spans="1:5" ht="12.75" customHeight="1" x14ac:dyDescent="0.2">
      <c r="A135"/>
      <c r="B135"/>
      <c r="C135"/>
      <c r="D135"/>
      <c r="E135"/>
    </row>
    <row r="136" spans="1:5" ht="12.75" customHeight="1" x14ac:dyDescent="0.2">
      <c r="A136"/>
      <c r="B136"/>
      <c r="C136"/>
      <c r="D136"/>
      <c r="E136"/>
    </row>
    <row r="137" spans="1:5" ht="12.75" customHeight="1" x14ac:dyDescent="0.2">
      <c r="A137"/>
      <c r="B137"/>
      <c r="C137"/>
      <c r="D137"/>
      <c r="E137"/>
    </row>
    <row r="138" spans="1:5" ht="12.75" customHeight="1" x14ac:dyDescent="0.2">
      <c r="A138"/>
      <c r="B138"/>
      <c r="C138"/>
      <c r="D138"/>
      <c r="E138"/>
    </row>
    <row r="139" spans="1:5" ht="12.75" customHeight="1" x14ac:dyDescent="0.2">
      <c r="A139"/>
      <c r="B139"/>
      <c r="C139"/>
      <c r="D139"/>
      <c r="E139"/>
    </row>
    <row r="140" spans="1:5" ht="12.75" customHeight="1" x14ac:dyDescent="0.2">
      <c r="A140"/>
      <c r="B140"/>
      <c r="C140"/>
      <c r="D140"/>
      <c r="E140"/>
    </row>
    <row r="141" spans="1:5" ht="12.75" customHeight="1" x14ac:dyDescent="0.2">
      <c r="A141"/>
      <c r="B141"/>
      <c r="C141"/>
      <c r="D141"/>
      <c r="E141"/>
    </row>
    <row r="142" spans="1:5" ht="12.75" customHeight="1" x14ac:dyDescent="0.2">
      <c r="A142"/>
      <c r="B142"/>
      <c r="C142"/>
      <c r="D142"/>
      <c r="E142"/>
    </row>
    <row r="143" spans="1:5" ht="12.75" customHeight="1" x14ac:dyDescent="0.2">
      <c r="A143"/>
      <c r="B143"/>
      <c r="C143"/>
      <c r="D143"/>
      <c r="E143"/>
    </row>
    <row r="144" spans="1:5" ht="12.75" customHeight="1" x14ac:dyDescent="0.2">
      <c r="A144"/>
      <c r="B144"/>
      <c r="C144"/>
      <c r="D144"/>
      <c r="E144"/>
    </row>
    <row r="145" spans="1:5" ht="12.75" customHeight="1" x14ac:dyDescent="0.2">
      <c r="A145"/>
      <c r="B145"/>
      <c r="C145"/>
      <c r="D145"/>
      <c r="E145"/>
    </row>
    <row r="146" spans="1:5" ht="12.75" customHeight="1" x14ac:dyDescent="0.2">
      <c r="A146"/>
      <c r="B146"/>
      <c r="C146"/>
      <c r="D146"/>
      <c r="E146"/>
    </row>
    <row r="147" spans="1:5" ht="12.75" customHeight="1" x14ac:dyDescent="0.2">
      <c r="A147"/>
      <c r="B147"/>
      <c r="C147"/>
      <c r="D147"/>
      <c r="E147"/>
    </row>
    <row r="148" spans="1:5" ht="12.75" customHeight="1" x14ac:dyDescent="0.2">
      <c r="A148"/>
      <c r="B148"/>
      <c r="C148"/>
      <c r="D148"/>
      <c r="E148"/>
    </row>
    <row r="149" spans="1:5" ht="12.75" customHeight="1" x14ac:dyDescent="0.2">
      <c r="A149"/>
      <c r="B149"/>
      <c r="C149"/>
      <c r="D149"/>
      <c r="E149"/>
    </row>
    <row r="150" spans="1:5" ht="12.75" customHeight="1" x14ac:dyDescent="0.2">
      <c r="A150"/>
      <c r="B150"/>
      <c r="C150"/>
      <c r="D150"/>
      <c r="E150"/>
    </row>
    <row r="151" spans="1:5" ht="12.75" customHeight="1" x14ac:dyDescent="0.2">
      <c r="A151"/>
      <c r="B151"/>
      <c r="C151"/>
      <c r="D151"/>
      <c r="E151"/>
    </row>
    <row r="152" spans="1:5" ht="12.75" customHeight="1" x14ac:dyDescent="0.2">
      <c r="A152"/>
      <c r="B152"/>
      <c r="C152"/>
      <c r="D152"/>
      <c r="E152"/>
    </row>
    <row r="153" spans="1:5" ht="12.75" customHeight="1" x14ac:dyDescent="0.2">
      <c r="A153"/>
      <c r="B153"/>
      <c r="C153"/>
      <c r="D153"/>
      <c r="E153"/>
    </row>
    <row r="154" spans="1:5" ht="12.75" customHeight="1" x14ac:dyDescent="0.2">
      <c r="A154"/>
      <c r="B154"/>
      <c r="C154"/>
      <c r="D154"/>
      <c r="E154"/>
    </row>
    <row r="155" spans="1:5" ht="12.75" customHeight="1" x14ac:dyDescent="0.2">
      <c r="A155"/>
      <c r="B155"/>
      <c r="C155"/>
      <c r="D155"/>
      <c r="E155"/>
    </row>
    <row r="156" spans="1:5" ht="12.75" customHeight="1" x14ac:dyDescent="0.2">
      <c r="A156"/>
      <c r="B156"/>
      <c r="C156"/>
      <c r="D156"/>
      <c r="E156"/>
    </row>
    <row r="157" spans="1:5" ht="12.75" customHeight="1" x14ac:dyDescent="0.2">
      <c r="A157"/>
      <c r="B157"/>
      <c r="C157"/>
      <c r="D157"/>
      <c r="E157"/>
    </row>
    <row r="158" spans="1:5" ht="12.75" customHeight="1" x14ac:dyDescent="0.2">
      <c r="A158"/>
      <c r="B158"/>
      <c r="C158"/>
      <c r="D158"/>
      <c r="E158"/>
    </row>
    <row r="159" spans="1:5" ht="12.75" customHeight="1" x14ac:dyDescent="0.2">
      <c r="A159"/>
      <c r="B159"/>
      <c r="C159"/>
      <c r="D159"/>
      <c r="E159"/>
    </row>
    <row r="160" spans="1:5" ht="12.75" customHeight="1" x14ac:dyDescent="0.2">
      <c r="A160"/>
      <c r="B160"/>
      <c r="C160"/>
      <c r="D160"/>
      <c r="E160"/>
    </row>
    <row r="161" spans="1:5" ht="12.75" customHeight="1" x14ac:dyDescent="0.2">
      <c r="A161"/>
      <c r="B161"/>
      <c r="C161"/>
      <c r="D161"/>
      <c r="E161"/>
    </row>
    <row r="162" spans="1:5" ht="12.75" customHeight="1" x14ac:dyDescent="0.2">
      <c r="A162"/>
      <c r="B162"/>
      <c r="C162"/>
      <c r="D162"/>
      <c r="E162"/>
    </row>
    <row r="163" spans="1:5" ht="12.75" customHeight="1" x14ac:dyDescent="0.2">
      <c r="A163"/>
      <c r="B163"/>
      <c r="C163"/>
      <c r="D163"/>
      <c r="E163"/>
    </row>
    <row r="164" spans="1:5" ht="12.75" customHeight="1" x14ac:dyDescent="0.2">
      <c r="A164"/>
      <c r="B164"/>
      <c r="C164"/>
      <c r="D164"/>
      <c r="E164"/>
    </row>
    <row r="165" spans="1:5" ht="12.75" customHeight="1" x14ac:dyDescent="0.2">
      <c r="A165"/>
      <c r="B165"/>
      <c r="C165"/>
      <c r="D165"/>
      <c r="E165"/>
    </row>
    <row r="166" spans="1:5" ht="12.75" customHeight="1" x14ac:dyDescent="0.2">
      <c r="A166"/>
      <c r="B166"/>
      <c r="C166"/>
      <c r="D166"/>
      <c r="E166"/>
    </row>
    <row r="167" spans="1:5" ht="12.75" customHeight="1" x14ac:dyDescent="0.2">
      <c r="A167"/>
      <c r="B167"/>
      <c r="C167"/>
      <c r="D167"/>
      <c r="E167"/>
    </row>
    <row r="168" spans="1:5" ht="12.75" customHeight="1" x14ac:dyDescent="0.2">
      <c r="A168"/>
      <c r="B168"/>
      <c r="C168"/>
      <c r="D168"/>
      <c r="E168"/>
    </row>
    <row r="169" spans="1:5" ht="12.75" customHeight="1" x14ac:dyDescent="0.2">
      <c r="A169"/>
      <c r="B169"/>
      <c r="C169"/>
      <c r="D169"/>
      <c r="E169"/>
    </row>
    <row r="170" spans="1:5" ht="12.75" customHeight="1" x14ac:dyDescent="0.2">
      <c r="A170"/>
      <c r="B170"/>
      <c r="C170"/>
      <c r="D170"/>
      <c r="E170"/>
    </row>
    <row r="171" spans="1:5" ht="12.75" customHeight="1" x14ac:dyDescent="0.2">
      <c r="A171"/>
      <c r="B171"/>
      <c r="C171"/>
      <c r="D171"/>
      <c r="E171"/>
    </row>
    <row r="172" spans="1:5" ht="12.75" customHeight="1" x14ac:dyDescent="0.2">
      <c r="A172"/>
      <c r="B172"/>
      <c r="C172"/>
      <c r="D172"/>
      <c r="E172"/>
    </row>
    <row r="173" spans="1:5" ht="12.75" customHeight="1" x14ac:dyDescent="0.2">
      <c r="A173"/>
      <c r="B173"/>
      <c r="C173"/>
      <c r="D173"/>
      <c r="E173"/>
    </row>
    <row r="174" spans="1:5" ht="12.75" customHeight="1" x14ac:dyDescent="0.2">
      <c r="A174"/>
      <c r="B174"/>
      <c r="C174"/>
      <c r="D174"/>
      <c r="E174"/>
    </row>
    <row r="175" spans="1:5" ht="12.75" customHeight="1" x14ac:dyDescent="0.2">
      <c r="A175"/>
      <c r="B175"/>
      <c r="C175"/>
      <c r="D175"/>
      <c r="E175"/>
    </row>
    <row r="176" spans="1:5" ht="12.75" customHeight="1" x14ac:dyDescent="0.2">
      <c r="A176"/>
      <c r="B176"/>
      <c r="C176"/>
      <c r="D176"/>
      <c r="E176"/>
    </row>
    <row r="177" spans="1:5" ht="12.75" customHeight="1" x14ac:dyDescent="0.2">
      <c r="A177"/>
      <c r="B177"/>
      <c r="C177"/>
      <c r="D177"/>
      <c r="E177"/>
    </row>
    <row r="178" spans="1:5" ht="12.75" customHeight="1" x14ac:dyDescent="0.2">
      <c r="A178"/>
      <c r="B178"/>
      <c r="C178"/>
      <c r="D178"/>
      <c r="E178"/>
    </row>
    <row r="179" spans="1:5" ht="12.75" customHeight="1" x14ac:dyDescent="0.2">
      <c r="A179"/>
      <c r="B179"/>
      <c r="C179"/>
      <c r="D179"/>
      <c r="E179"/>
    </row>
    <row r="180" spans="1:5" ht="12.75" customHeight="1" x14ac:dyDescent="0.2">
      <c r="A180"/>
      <c r="B180"/>
      <c r="C180"/>
      <c r="D180"/>
      <c r="E180"/>
    </row>
    <row r="181" spans="1:5" ht="12.75" customHeight="1" x14ac:dyDescent="0.2">
      <c r="A181"/>
      <c r="B181"/>
      <c r="C181"/>
      <c r="D181"/>
      <c r="E181"/>
    </row>
    <row r="182" spans="1:5" ht="12.75" customHeight="1" x14ac:dyDescent="0.2">
      <c r="A182"/>
      <c r="B182"/>
      <c r="C182"/>
      <c r="D182"/>
      <c r="E182"/>
    </row>
    <row r="183" spans="1:5" ht="12.75" customHeight="1" x14ac:dyDescent="0.2">
      <c r="A183"/>
      <c r="B183"/>
      <c r="C183"/>
      <c r="D183"/>
      <c r="E183"/>
    </row>
    <row r="184" spans="1:5" ht="12.75" customHeight="1" x14ac:dyDescent="0.2">
      <c r="A184"/>
      <c r="B184"/>
      <c r="C184"/>
      <c r="D184"/>
      <c r="E184"/>
    </row>
    <row r="185" spans="1:5" ht="12.75" customHeight="1" x14ac:dyDescent="0.2">
      <c r="A185"/>
      <c r="B185"/>
      <c r="C185"/>
      <c r="D185"/>
      <c r="E185"/>
    </row>
    <row r="186" spans="1:5" ht="12.75" customHeight="1" x14ac:dyDescent="0.2">
      <c r="A186"/>
      <c r="B186"/>
      <c r="C186"/>
      <c r="D186"/>
      <c r="E186"/>
    </row>
    <row r="187" spans="1:5" ht="12.75" customHeight="1" x14ac:dyDescent="0.2">
      <c r="A187"/>
      <c r="B187"/>
      <c r="C187"/>
      <c r="D187"/>
      <c r="E187"/>
    </row>
    <row r="188" spans="1:5" ht="12.75" customHeight="1" x14ac:dyDescent="0.2">
      <c r="A188"/>
      <c r="B188"/>
      <c r="C188"/>
      <c r="D188"/>
      <c r="E188"/>
    </row>
    <row r="189" spans="1:5" ht="12.75" customHeight="1" x14ac:dyDescent="0.2">
      <c r="A189"/>
      <c r="B189"/>
      <c r="C189"/>
      <c r="D189"/>
      <c r="E189"/>
    </row>
    <row r="190" spans="1:5" ht="12.75" customHeight="1" x14ac:dyDescent="0.2">
      <c r="A190"/>
      <c r="B190"/>
      <c r="C190"/>
      <c r="D190"/>
      <c r="E190"/>
    </row>
    <row r="191" spans="1:5" ht="12.75" customHeight="1" x14ac:dyDescent="0.2">
      <c r="A191"/>
      <c r="B191"/>
      <c r="C191"/>
      <c r="D191"/>
      <c r="E191"/>
    </row>
    <row r="192" spans="1:5" ht="12.75" customHeight="1" x14ac:dyDescent="0.2">
      <c r="A192"/>
      <c r="B192"/>
      <c r="C192"/>
      <c r="D192"/>
      <c r="E192"/>
    </row>
    <row r="193" spans="1:5" ht="12.75" customHeight="1" x14ac:dyDescent="0.2">
      <c r="A193"/>
      <c r="B193"/>
      <c r="C193"/>
      <c r="D193"/>
      <c r="E193"/>
    </row>
    <row r="194" spans="1:5" ht="12.75" customHeight="1" x14ac:dyDescent="0.2">
      <c r="A194"/>
      <c r="B194"/>
      <c r="C194"/>
      <c r="D194"/>
      <c r="E194"/>
    </row>
    <row r="195" spans="1:5" ht="12.75" customHeight="1" x14ac:dyDescent="0.2">
      <c r="A195"/>
      <c r="B195"/>
      <c r="C195"/>
      <c r="D195"/>
      <c r="E195"/>
    </row>
    <row r="196" spans="1:5" ht="12.75" customHeight="1" x14ac:dyDescent="0.2">
      <c r="A196"/>
      <c r="B196"/>
      <c r="C196"/>
      <c r="D196"/>
      <c r="E196"/>
    </row>
    <row r="197" spans="1:5" ht="12.75" customHeight="1" x14ac:dyDescent="0.2">
      <c r="A197"/>
      <c r="B197"/>
      <c r="C197"/>
      <c r="D197"/>
      <c r="E197"/>
    </row>
    <row r="198" spans="1:5" ht="12.75" customHeight="1" x14ac:dyDescent="0.2">
      <c r="A198"/>
      <c r="B198"/>
      <c r="C198"/>
      <c r="D198"/>
      <c r="E198"/>
    </row>
    <row r="199" spans="1:5" ht="12.75" customHeight="1" x14ac:dyDescent="0.2">
      <c r="A199"/>
      <c r="B199"/>
      <c r="C199"/>
      <c r="D199"/>
      <c r="E199"/>
    </row>
    <row r="200" spans="1:5" ht="12.75" customHeight="1" x14ac:dyDescent="0.2">
      <c r="A200"/>
      <c r="B200"/>
      <c r="C200"/>
      <c r="D200"/>
      <c r="E200"/>
    </row>
    <row r="201" spans="1:5" ht="12.75" customHeight="1" x14ac:dyDescent="0.2">
      <c r="A201"/>
      <c r="B201"/>
      <c r="C201"/>
      <c r="D201"/>
      <c r="E201"/>
    </row>
    <row r="202" spans="1:5" ht="12.75" customHeight="1" x14ac:dyDescent="0.2">
      <c r="A202"/>
      <c r="B202"/>
      <c r="C202"/>
      <c r="D202"/>
      <c r="E202"/>
    </row>
    <row r="203" spans="1:5" ht="12.75" customHeight="1" x14ac:dyDescent="0.2">
      <c r="A203"/>
      <c r="B203"/>
      <c r="C203"/>
      <c r="D203"/>
      <c r="E203"/>
    </row>
    <row r="204" spans="1:5" ht="12.75" customHeight="1" x14ac:dyDescent="0.2">
      <c r="A204"/>
      <c r="B204"/>
      <c r="C204"/>
      <c r="D204"/>
      <c r="E204"/>
    </row>
    <row r="205" spans="1:5" ht="12.75" customHeight="1" x14ac:dyDescent="0.2">
      <c r="A205"/>
      <c r="B205"/>
      <c r="C205"/>
      <c r="D205"/>
      <c r="E205"/>
    </row>
    <row r="206" spans="1:5" ht="12.75" customHeight="1" x14ac:dyDescent="0.2">
      <c r="A206"/>
      <c r="B206"/>
      <c r="C206"/>
      <c r="D206"/>
      <c r="E206"/>
    </row>
    <row r="207" spans="1:5" ht="12.75" customHeight="1" x14ac:dyDescent="0.2">
      <c r="A207"/>
      <c r="B207"/>
      <c r="C207"/>
      <c r="D207"/>
      <c r="E207"/>
    </row>
    <row r="208" spans="1:5" ht="12.75" customHeight="1" x14ac:dyDescent="0.2">
      <c r="A208"/>
      <c r="B208"/>
      <c r="C208"/>
      <c r="D208"/>
      <c r="E208"/>
    </row>
    <row r="209" spans="1:5" ht="12.75" customHeight="1" x14ac:dyDescent="0.2">
      <c r="A209"/>
      <c r="B209"/>
      <c r="C209"/>
      <c r="D209"/>
      <c r="E209"/>
    </row>
    <row r="210" spans="1:5" ht="12.75" customHeight="1" x14ac:dyDescent="0.2">
      <c r="A210"/>
      <c r="B210"/>
      <c r="C210"/>
      <c r="D210"/>
      <c r="E210"/>
    </row>
    <row r="211" spans="1:5" ht="12.75" customHeight="1" x14ac:dyDescent="0.2">
      <c r="A211"/>
      <c r="B211"/>
      <c r="C211"/>
      <c r="D211"/>
      <c r="E211"/>
    </row>
    <row r="212" spans="1:5" ht="12.75" customHeight="1" x14ac:dyDescent="0.2">
      <c r="A212"/>
      <c r="B212"/>
      <c r="C212"/>
      <c r="D212"/>
      <c r="E212"/>
    </row>
    <row r="213" spans="1:5" ht="12.75" customHeight="1" x14ac:dyDescent="0.2">
      <c r="A213"/>
      <c r="B213"/>
      <c r="C213"/>
      <c r="D213"/>
      <c r="E213"/>
    </row>
    <row r="214" spans="1:5" ht="12.75" customHeight="1" x14ac:dyDescent="0.2">
      <c r="A214"/>
      <c r="B214"/>
      <c r="C214"/>
      <c r="D214"/>
      <c r="E214"/>
    </row>
    <row r="215" spans="1:5" ht="12.75" customHeight="1" x14ac:dyDescent="0.2">
      <c r="A215"/>
      <c r="B215"/>
      <c r="C215"/>
      <c r="D215"/>
      <c r="E215"/>
    </row>
    <row r="216" spans="1:5" ht="12.75" customHeight="1" x14ac:dyDescent="0.2">
      <c r="A216"/>
      <c r="B216"/>
      <c r="C216"/>
      <c r="D216"/>
      <c r="E216"/>
    </row>
    <row r="217" spans="1:5" ht="12.75" customHeight="1" x14ac:dyDescent="0.2">
      <c r="A217"/>
      <c r="B217"/>
      <c r="C217"/>
      <c r="D217"/>
      <c r="E217"/>
    </row>
    <row r="218" spans="1:5" ht="12.75" customHeight="1" x14ac:dyDescent="0.2">
      <c r="A218"/>
      <c r="B218"/>
      <c r="C218"/>
      <c r="D218"/>
      <c r="E218"/>
    </row>
    <row r="219" spans="1:5" ht="12.75" customHeight="1" x14ac:dyDescent="0.2">
      <c r="A219"/>
      <c r="B219"/>
      <c r="C219"/>
      <c r="D219"/>
      <c r="E219"/>
    </row>
    <row r="220" spans="1:5" ht="12.75" customHeight="1" x14ac:dyDescent="0.2">
      <c r="A220"/>
      <c r="B220"/>
      <c r="C220"/>
      <c r="D220"/>
      <c r="E220"/>
    </row>
    <row r="221" spans="1:5" ht="12.75" customHeight="1" x14ac:dyDescent="0.2">
      <c r="A221"/>
      <c r="B221"/>
      <c r="C221"/>
      <c r="D221"/>
      <c r="E221"/>
    </row>
    <row r="222" spans="1:5" ht="12.75" customHeight="1" x14ac:dyDescent="0.2">
      <c r="A222"/>
      <c r="B222"/>
      <c r="C222"/>
      <c r="D222"/>
      <c r="E222"/>
    </row>
    <row r="223" spans="1:5" ht="12.75" customHeight="1" x14ac:dyDescent="0.2">
      <c r="A223"/>
      <c r="B223"/>
      <c r="C223"/>
      <c r="D223"/>
      <c r="E223"/>
    </row>
    <row r="224" spans="1:5" ht="12.75" customHeight="1" x14ac:dyDescent="0.2">
      <c r="A224"/>
      <c r="B224"/>
      <c r="C224"/>
      <c r="D224"/>
      <c r="E224"/>
    </row>
    <row r="225" spans="1:5" ht="12.75" customHeight="1" x14ac:dyDescent="0.2">
      <c r="A225"/>
      <c r="B225"/>
      <c r="C225"/>
      <c r="D225"/>
      <c r="E225"/>
    </row>
    <row r="226" spans="1:5" ht="12.75" customHeight="1" x14ac:dyDescent="0.2">
      <c r="A226"/>
      <c r="B226"/>
      <c r="C226"/>
      <c r="D226"/>
      <c r="E226"/>
    </row>
    <row r="227" spans="1:5" ht="12.75" customHeight="1" x14ac:dyDescent="0.2">
      <c r="A227"/>
      <c r="B227"/>
      <c r="C227"/>
      <c r="D227"/>
      <c r="E227"/>
    </row>
    <row r="228" spans="1:5" ht="12.75" customHeight="1" x14ac:dyDescent="0.2">
      <c r="A228"/>
      <c r="B228"/>
      <c r="C228"/>
      <c r="D228"/>
      <c r="E228"/>
    </row>
    <row r="229" spans="1:5" ht="12.75" customHeight="1" x14ac:dyDescent="0.2">
      <c r="A229"/>
      <c r="B229"/>
      <c r="C229"/>
      <c r="D229"/>
      <c r="E229"/>
    </row>
    <row r="230" spans="1:5" ht="12.75" customHeight="1" x14ac:dyDescent="0.2">
      <c r="A230"/>
      <c r="B230"/>
      <c r="C230"/>
      <c r="D230"/>
      <c r="E230"/>
    </row>
    <row r="231" spans="1:5" ht="12.75" customHeight="1" x14ac:dyDescent="0.2">
      <c r="A231"/>
      <c r="B231"/>
      <c r="C231"/>
      <c r="D231"/>
      <c r="E231"/>
    </row>
    <row r="232" spans="1:5" ht="12.75" customHeight="1" x14ac:dyDescent="0.2">
      <c r="A232"/>
      <c r="B232"/>
      <c r="C232"/>
      <c r="D232"/>
      <c r="E232"/>
    </row>
    <row r="233" spans="1:5" ht="12.75" customHeight="1" x14ac:dyDescent="0.2">
      <c r="A233"/>
      <c r="B233"/>
      <c r="C233"/>
      <c r="D233"/>
      <c r="E233"/>
    </row>
    <row r="234" spans="1:5" ht="12.75" customHeight="1" x14ac:dyDescent="0.2">
      <c r="A234"/>
      <c r="B234"/>
      <c r="C234"/>
      <c r="D234"/>
      <c r="E234"/>
    </row>
    <row r="235" spans="1:5" ht="12.75" customHeight="1" x14ac:dyDescent="0.2">
      <c r="A235"/>
      <c r="B235"/>
      <c r="C235"/>
      <c r="D235"/>
      <c r="E235"/>
    </row>
    <row r="236" spans="1:5" ht="12.75" customHeight="1" x14ac:dyDescent="0.2">
      <c r="A236"/>
      <c r="B236"/>
      <c r="C236"/>
      <c r="D236"/>
      <c r="E236"/>
    </row>
    <row r="237" spans="1:5" ht="12.75" customHeight="1" x14ac:dyDescent="0.2">
      <c r="A237"/>
      <c r="B237"/>
      <c r="C237"/>
      <c r="D237"/>
      <c r="E237"/>
    </row>
    <row r="238" spans="1:5" ht="12.75" customHeight="1" x14ac:dyDescent="0.2">
      <c r="A238"/>
      <c r="B238"/>
      <c r="C238"/>
      <c r="D238"/>
      <c r="E238"/>
    </row>
    <row r="239" spans="1:5" ht="12.75" customHeight="1" x14ac:dyDescent="0.2">
      <c r="A239"/>
      <c r="B239"/>
      <c r="C239"/>
      <c r="D239"/>
      <c r="E239"/>
    </row>
    <row r="240" spans="1:5" ht="12.75" customHeight="1" x14ac:dyDescent="0.2">
      <c r="A240"/>
      <c r="B240"/>
      <c r="C240"/>
      <c r="D240"/>
      <c r="E240"/>
    </row>
    <row r="241" spans="1:5" ht="12.75" customHeight="1" x14ac:dyDescent="0.2">
      <c r="A241"/>
      <c r="B241"/>
      <c r="C241"/>
      <c r="D241"/>
      <c r="E241"/>
    </row>
    <row r="242" spans="1:5" ht="12.75" customHeight="1" x14ac:dyDescent="0.2">
      <c r="A242"/>
      <c r="B242"/>
      <c r="C242"/>
      <c r="D242"/>
      <c r="E242"/>
    </row>
    <row r="243" spans="1:5" ht="12.75" customHeight="1" x14ac:dyDescent="0.2">
      <c r="A243"/>
      <c r="B243"/>
      <c r="C243"/>
      <c r="D243"/>
      <c r="E243"/>
    </row>
    <row r="244" spans="1:5" ht="12.75" customHeight="1" x14ac:dyDescent="0.2">
      <c r="A244"/>
      <c r="B244"/>
      <c r="C244"/>
      <c r="D244"/>
      <c r="E244"/>
    </row>
    <row r="245" spans="1:5" ht="12.75" customHeight="1" x14ac:dyDescent="0.2">
      <c r="A245"/>
      <c r="B245"/>
      <c r="C245"/>
      <c r="D245"/>
      <c r="E245"/>
    </row>
    <row r="246" spans="1:5" ht="12.75" customHeight="1" x14ac:dyDescent="0.2">
      <c r="A246"/>
      <c r="B246"/>
      <c r="C246"/>
      <c r="D246"/>
      <c r="E246"/>
    </row>
    <row r="247" spans="1:5" ht="12.75" customHeight="1" x14ac:dyDescent="0.2">
      <c r="A247"/>
      <c r="B247"/>
      <c r="C247"/>
      <c r="D247"/>
      <c r="E247"/>
    </row>
    <row r="248" spans="1:5" ht="12.75" customHeight="1" x14ac:dyDescent="0.2">
      <c r="A248"/>
      <c r="B248"/>
      <c r="C248"/>
      <c r="D248"/>
      <c r="E248"/>
    </row>
    <row r="249" spans="1:5" ht="12.75" customHeight="1" x14ac:dyDescent="0.2">
      <c r="A249"/>
      <c r="B249"/>
      <c r="C249"/>
      <c r="D249"/>
      <c r="E249"/>
    </row>
    <row r="250" spans="1:5" ht="12.75" customHeight="1" x14ac:dyDescent="0.2">
      <c r="A250"/>
      <c r="B250"/>
      <c r="C250"/>
      <c r="D250"/>
      <c r="E250"/>
    </row>
    <row r="251" spans="1:5" ht="12.75" customHeight="1" x14ac:dyDescent="0.2">
      <c r="A251"/>
      <c r="B251"/>
      <c r="C251"/>
      <c r="D251"/>
      <c r="E251"/>
    </row>
    <row r="252" spans="1:5" ht="12.75" customHeight="1" x14ac:dyDescent="0.2">
      <c r="A252"/>
      <c r="B252"/>
      <c r="C252"/>
      <c r="D252"/>
      <c r="E252"/>
    </row>
    <row r="253" spans="1:5" ht="12.75" customHeight="1" x14ac:dyDescent="0.2">
      <c r="A253"/>
      <c r="B253"/>
      <c r="C253"/>
      <c r="D253"/>
      <c r="E253"/>
    </row>
    <row r="254" spans="1:5" ht="12.75" customHeight="1" x14ac:dyDescent="0.2">
      <c r="A254"/>
      <c r="B254"/>
      <c r="C254"/>
      <c r="D254"/>
      <c r="E254"/>
    </row>
    <row r="255" spans="1:5" ht="12.75" customHeight="1" x14ac:dyDescent="0.2">
      <c r="A255"/>
      <c r="B255"/>
      <c r="C255"/>
      <c r="D255"/>
      <c r="E255"/>
    </row>
    <row r="256" spans="1:5" ht="12.75" customHeight="1" x14ac:dyDescent="0.2">
      <c r="A256"/>
      <c r="B256"/>
      <c r="C256"/>
      <c r="D256"/>
      <c r="E256"/>
    </row>
    <row r="257" spans="1:5" ht="12.75" customHeight="1" x14ac:dyDescent="0.2">
      <c r="A257"/>
      <c r="B257"/>
      <c r="C257"/>
      <c r="D257"/>
      <c r="E257"/>
    </row>
    <row r="258" spans="1:5" ht="12.75" customHeight="1" x14ac:dyDescent="0.2">
      <c r="A258"/>
      <c r="B258"/>
      <c r="C258"/>
      <c r="D258"/>
      <c r="E258"/>
    </row>
    <row r="259" spans="1:5" ht="12.75" customHeight="1" x14ac:dyDescent="0.2">
      <c r="A259"/>
      <c r="B259"/>
      <c r="C259"/>
      <c r="D259"/>
      <c r="E259"/>
    </row>
    <row r="260" spans="1:5" ht="12.75" customHeight="1" x14ac:dyDescent="0.2">
      <c r="A260"/>
      <c r="B260"/>
      <c r="C260"/>
      <c r="D260"/>
      <c r="E260"/>
    </row>
    <row r="261" spans="1:5" ht="12.75" customHeight="1" x14ac:dyDescent="0.2">
      <c r="A261"/>
      <c r="B261"/>
      <c r="C261"/>
      <c r="D261"/>
      <c r="E261"/>
    </row>
    <row r="262" spans="1:5" ht="12.75" customHeight="1" x14ac:dyDescent="0.2">
      <c r="A262"/>
      <c r="B262"/>
      <c r="C262"/>
      <c r="D262"/>
      <c r="E262"/>
    </row>
    <row r="263" spans="1:5" ht="12.75" customHeight="1" x14ac:dyDescent="0.2">
      <c r="A263"/>
      <c r="B263"/>
      <c r="C263"/>
      <c r="D263"/>
      <c r="E263"/>
    </row>
    <row r="264" spans="1:5" ht="12.75" customHeight="1" x14ac:dyDescent="0.2">
      <c r="A264"/>
      <c r="B264"/>
      <c r="C264"/>
      <c r="D264"/>
      <c r="E264"/>
    </row>
    <row r="265" spans="1:5" ht="12.75" customHeight="1" x14ac:dyDescent="0.2">
      <c r="A265"/>
      <c r="B265"/>
      <c r="C265"/>
      <c r="D265"/>
      <c r="E265"/>
    </row>
    <row r="266" spans="1:5" ht="12.75" customHeight="1" x14ac:dyDescent="0.2">
      <c r="A266"/>
      <c r="B266"/>
      <c r="C266"/>
      <c r="D266"/>
      <c r="E266"/>
    </row>
    <row r="267" spans="1:5" ht="12.75" customHeight="1" x14ac:dyDescent="0.2">
      <c r="A267"/>
      <c r="B267"/>
      <c r="C267"/>
      <c r="D267"/>
      <c r="E267"/>
    </row>
    <row r="268" spans="1:5" ht="12.75" customHeight="1" x14ac:dyDescent="0.2">
      <c r="A268"/>
      <c r="B268"/>
      <c r="C268"/>
      <c r="D268"/>
      <c r="E268"/>
    </row>
    <row r="269" spans="1:5" ht="12.75" customHeight="1" x14ac:dyDescent="0.2">
      <c r="A269"/>
      <c r="B269"/>
      <c r="C269"/>
      <c r="D269"/>
      <c r="E269"/>
    </row>
    <row r="270" spans="1:5" ht="12.75" customHeight="1" x14ac:dyDescent="0.2">
      <c r="A270"/>
      <c r="B270"/>
      <c r="C270"/>
      <c r="D270"/>
      <c r="E270"/>
    </row>
    <row r="271" spans="1:5" ht="12.75" customHeight="1" x14ac:dyDescent="0.2">
      <c r="A271"/>
      <c r="B271"/>
      <c r="C271"/>
      <c r="D271"/>
      <c r="E271"/>
    </row>
    <row r="272" spans="1:5" ht="12.75" customHeight="1" x14ac:dyDescent="0.2">
      <c r="A272"/>
      <c r="B272"/>
      <c r="C272"/>
      <c r="D272"/>
      <c r="E272"/>
    </row>
    <row r="273" spans="1:5" ht="12.75" customHeight="1" x14ac:dyDescent="0.2">
      <c r="A273"/>
      <c r="B273"/>
      <c r="C273"/>
      <c r="D273"/>
      <c r="E273"/>
    </row>
    <row r="274" spans="1:5" ht="12.75" customHeight="1" x14ac:dyDescent="0.2">
      <c r="A274"/>
      <c r="B274"/>
      <c r="C274"/>
      <c r="D274"/>
      <c r="E274"/>
    </row>
    <row r="275" spans="1:5" ht="12.75" customHeight="1" x14ac:dyDescent="0.2">
      <c r="A275"/>
      <c r="B275"/>
      <c r="C275"/>
      <c r="D275"/>
      <c r="E275"/>
    </row>
    <row r="276" spans="1:5" ht="12.75" customHeight="1" x14ac:dyDescent="0.2">
      <c r="A276"/>
      <c r="B276"/>
      <c r="C276"/>
      <c r="D276"/>
      <c r="E276"/>
    </row>
    <row r="277" spans="1:5" ht="12.75" customHeight="1" x14ac:dyDescent="0.2">
      <c r="A277"/>
      <c r="B277"/>
      <c r="C277"/>
      <c r="D277"/>
      <c r="E277"/>
    </row>
    <row r="278" spans="1:5" ht="12.75" customHeight="1" x14ac:dyDescent="0.2">
      <c r="A278"/>
      <c r="B278"/>
      <c r="C278"/>
      <c r="D278"/>
      <c r="E278"/>
    </row>
    <row r="279" spans="1:5" ht="12.75" customHeight="1" x14ac:dyDescent="0.2">
      <c r="A279"/>
      <c r="B279"/>
      <c r="C279"/>
      <c r="D279"/>
      <c r="E279"/>
    </row>
    <row r="280" spans="1:5" ht="12.75" customHeight="1" x14ac:dyDescent="0.2">
      <c r="A280"/>
      <c r="B280"/>
      <c r="C280"/>
      <c r="D280"/>
      <c r="E280"/>
    </row>
    <row r="281" spans="1:5" ht="12.75" customHeight="1" x14ac:dyDescent="0.2">
      <c r="A281"/>
      <c r="B281"/>
      <c r="C281"/>
      <c r="D281"/>
      <c r="E281"/>
    </row>
    <row r="282" spans="1:5" ht="12.75" customHeight="1" x14ac:dyDescent="0.2">
      <c r="A282"/>
      <c r="B282"/>
      <c r="C282"/>
      <c r="D282"/>
      <c r="E282"/>
    </row>
    <row r="283" spans="1:5" ht="12.75" customHeight="1" x14ac:dyDescent="0.2">
      <c r="A283"/>
      <c r="B283"/>
      <c r="C283"/>
      <c r="D283"/>
      <c r="E283"/>
    </row>
    <row r="284" spans="1:5" ht="12.75" customHeight="1" x14ac:dyDescent="0.2">
      <c r="A284"/>
      <c r="B284"/>
      <c r="C284"/>
      <c r="D284"/>
      <c r="E284"/>
    </row>
    <row r="285" spans="1:5" ht="12.75" customHeight="1" x14ac:dyDescent="0.2">
      <c r="A285"/>
      <c r="B285"/>
      <c r="C285"/>
      <c r="D285"/>
      <c r="E285"/>
    </row>
    <row r="286" spans="1:5" ht="12.75" customHeight="1" x14ac:dyDescent="0.2">
      <c r="A286"/>
      <c r="B286"/>
      <c r="C286"/>
      <c r="D286"/>
      <c r="E286"/>
    </row>
    <row r="287" spans="1:5" ht="12.75" customHeight="1" x14ac:dyDescent="0.2">
      <c r="A287"/>
      <c r="B287"/>
      <c r="C287"/>
      <c r="D287"/>
      <c r="E287"/>
    </row>
    <row r="288" spans="1:5" ht="12.75" customHeight="1" x14ac:dyDescent="0.2">
      <c r="A288"/>
      <c r="B288"/>
      <c r="C288"/>
      <c r="D288"/>
      <c r="E288"/>
    </row>
    <row r="289" spans="1:5" ht="12.75" customHeight="1" x14ac:dyDescent="0.2">
      <c r="A289"/>
      <c r="B289"/>
      <c r="C289"/>
      <c r="D289"/>
      <c r="E289"/>
    </row>
    <row r="290" spans="1:5" ht="12.75" customHeight="1" x14ac:dyDescent="0.2">
      <c r="A290"/>
      <c r="B290"/>
      <c r="C290"/>
      <c r="D290"/>
      <c r="E290"/>
    </row>
    <row r="291" spans="1:5" ht="12.75" customHeight="1" x14ac:dyDescent="0.2">
      <c r="A291"/>
      <c r="B291"/>
      <c r="C291"/>
      <c r="D291"/>
      <c r="E291"/>
    </row>
    <row r="292" spans="1:5" ht="12.75" customHeight="1" x14ac:dyDescent="0.2">
      <c r="A292"/>
      <c r="B292"/>
      <c r="C292"/>
      <c r="D292"/>
      <c r="E292"/>
    </row>
    <row r="293" spans="1:5" ht="12.75" customHeight="1" x14ac:dyDescent="0.2">
      <c r="A293"/>
      <c r="B293"/>
      <c r="C293"/>
      <c r="D293"/>
      <c r="E293"/>
    </row>
    <row r="294" spans="1:5" ht="12.75" customHeight="1" x14ac:dyDescent="0.2">
      <c r="A294"/>
      <c r="B294"/>
      <c r="C294"/>
      <c r="D294"/>
      <c r="E294"/>
    </row>
    <row r="295" spans="1:5" ht="12.75" customHeight="1" x14ac:dyDescent="0.2">
      <c r="A295"/>
      <c r="B295"/>
      <c r="C295"/>
      <c r="D295"/>
      <c r="E295"/>
    </row>
    <row r="296" spans="1:5" ht="12.75" customHeight="1" x14ac:dyDescent="0.2">
      <c r="A296"/>
      <c r="B296"/>
      <c r="C296"/>
      <c r="D296"/>
      <c r="E296"/>
    </row>
    <row r="297" spans="1:5" ht="12.75" customHeight="1" x14ac:dyDescent="0.2">
      <c r="A297"/>
      <c r="B297"/>
      <c r="C297"/>
      <c r="D297"/>
      <c r="E297"/>
    </row>
    <row r="298" spans="1:5" ht="12.75" customHeight="1" x14ac:dyDescent="0.2">
      <c r="A298"/>
      <c r="B298"/>
      <c r="C298"/>
      <c r="D298"/>
      <c r="E298"/>
    </row>
    <row r="299" spans="1:5" ht="12.75" customHeight="1" x14ac:dyDescent="0.2">
      <c r="A299"/>
      <c r="B299"/>
      <c r="C299"/>
      <c r="D299"/>
      <c r="E299"/>
    </row>
    <row r="300" spans="1:5" ht="12.75" customHeight="1" x14ac:dyDescent="0.2">
      <c r="A300"/>
      <c r="B300"/>
      <c r="C300"/>
      <c r="D300"/>
      <c r="E300"/>
    </row>
    <row r="301" spans="1:5" ht="12.75" customHeight="1" x14ac:dyDescent="0.2">
      <c r="A301"/>
      <c r="B301"/>
      <c r="C301"/>
      <c r="D301"/>
      <c r="E301"/>
    </row>
    <row r="302" spans="1:5" ht="12.75" customHeight="1" x14ac:dyDescent="0.2">
      <c r="A302"/>
      <c r="B302"/>
      <c r="C302"/>
      <c r="D302"/>
      <c r="E302"/>
    </row>
    <row r="303" spans="1:5" ht="12.75" customHeight="1" x14ac:dyDescent="0.2">
      <c r="A303"/>
      <c r="B303"/>
      <c r="C303"/>
      <c r="D303"/>
      <c r="E303"/>
    </row>
    <row r="304" spans="1:5" ht="12.75" customHeight="1" x14ac:dyDescent="0.2">
      <c r="A304"/>
      <c r="B304"/>
      <c r="C304"/>
      <c r="D304"/>
      <c r="E304"/>
    </row>
    <row r="305" spans="1:5" ht="12.75" customHeight="1" x14ac:dyDescent="0.2">
      <c r="A305"/>
      <c r="B305"/>
      <c r="C305"/>
      <c r="D305"/>
      <c r="E305"/>
    </row>
    <row r="306" spans="1:5" ht="12.75" customHeight="1" x14ac:dyDescent="0.2">
      <c r="A306"/>
      <c r="B306"/>
      <c r="C306"/>
      <c r="D306"/>
      <c r="E306"/>
    </row>
    <row r="307" spans="1:5" ht="12.75" customHeight="1" x14ac:dyDescent="0.2">
      <c r="A307"/>
      <c r="B307"/>
      <c r="C307"/>
      <c r="D307"/>
      <c r="E307"/>
    </row>
    <row r="308" spans="1:5" ht="12.75" customHeight="1" x14ac:dyDescent="0.2">
      <c r="A308"/>
      <c r="B308"/>
      <c r="C308"/>
      <c r="D308"/>
      <c r="E308"/>
    </row>
    <row r="309" spans="1:5" ht="12.75" customHeight="1" x14ac:dyDescent="0.2">
      <c r="A309"/>
      <c r="B309"/>
      <c r="C309"/>
      <c r="D309"/>
      <c r="E309"/>
    </row>
    <row r="310" spans="1:5" ht="12.75" customHeight="1" x14ac:dyDescent="0.2">
      <c r="A310"/>
      <c r="B310"/>
      <c r="C310"/>
      <c r="D310"/>
      <c r="E310"/>
    </row>
    <row r="311" spans="1:5" ht="12.75" customHeight="1" x14ac:dyDescent="0.2">
      <c r="A311"/>
      <c r="B311"/>
      <c r="C311"/>
      <c r="D311"/>
      <c r="E311"/>
    </row>
    <row r="312" spans="1:5" ht="12.75" customHeight="1" x14ac:dyDescent="0.2">
      <c r="A312"/>
      <c r="B312"/>
      <c r="C312"/>
      <c r="D312"/>
      <c r="E312"/>
    </row>
    <row r="313" spans="1:5" ht="12.75" customHeight="1" x14ac:dyDescent="0.2">
      <c r="A313"/>
      <c r="B313"/>
      <c r="C313"/>
      <c r="D313"/>
      <c r="E313"/>
    </row>
    <row r="314" spans="1:5" ht="12.75" customHeight="1" x14ac:dyDescent="0.2">
      <c r="A314"/>
      <c r="B314"/>
      <c r="C314"/>
      <c r="D314"/>
      <c r="E314"/>
    </row>
    <row r="315" spans="1:5" ht="12.75" customHeight="1" x14ac:dyDescent="0.2">
      <c r="A315"/>
      <c r="B315"/>
      <c r="C315"/>
      <c r="D315"/>
      <c r="E315"/>
    </row>
    <row r="316" spans="1:5" ht="12.75" customHeight="1" x14ac:dyDescent="0.2">
      <c r="A316"/>
      <c r="B316"/>
      <c r="C316"/>
      <c r="D316"/>
      <c r="E316"/>
    </row>
    <row r="317" spans="1:5" ht="12.75" customHeight="1" x14ac:dyDescent="0.2">
      <c r="A317"/>
      <c r="B317"/>
      <c r="C317"/>
      <c r="D317"/>
      <c r="E317"/>
    </row>
    <row r="318" spans="1:5" ht="12.75" customHeight="1" x14ac:dyDescent="0.2">
      <c r="A318"/>
      <c r="B318"/>
      <c r="C318"/>
      <c r="D318"/>
      <c r="E318"/>
    </row>
    <row r="319" spans="1:5" ht="12.75" customHeight="1" x14ac:dyDescent="0.2">
      <c r="A319"/>
      <c r="B319"/>
      <c r="C319"/>
      <c r="D319"/>
      <c r="E319"/>
    </row>
    <row r="320" spans="1:5" ht="12.75" customHeight="1" x14ac:dyDescent="0.2">
      <c r="A320"/>
      <c r="B320"/>
      <c r="C320"/>
      <c r="D320"/>
      <c r="E320"/>
    </row>
    <row r="321" spans="1:5" ht="12.75" customHeight="1" x14ac:dyDescent="0.2">
      <c r="A321"/>
      <c r="B321"/>
      <c r="C321"/>
      <c r="D321"/>
      <c r="E321"/>
    </row>
    <row r="322" spans="1:5" ht="12.75" customHeight="1" x14ac:dyDescent="0.2">
      <c r="A322"/>
      <c r="B322"/>
      <c r="C322"/>
      <c r="D322"/>
      <c r="E322"/>
    </row>
    <row r="323" spans="1:5" ht="12.75" customHeight="1" x14ac:dyDescent="0.2">
      <c r="A323"/>
      <c r="B323"/>
      <c r="C323"/>
      <c r="D323"/>
      <c r="E323"/>
    </row>
    <row r="324" spans="1:5" ht="12.75" customHeight="1" x14ac:dyDescent="0.2">
      <c r="A324"/>
      <c r="B324"/>
      <c r="C324"/>
      <c r="D324"/>
      <c r="E324"/>
    </row>
    <row r="325" spans="1:5" ht="12.75" customHeight="1" x14ac:dyDescent="0.2">
      <c r="A325"/>
      <c r="B325"/>
      <c r="C325"/>
      <c r="D325"/>
      <c r="E325"/>
    </row>
    <row r="326" spans="1:5" ht="12.75" customHeight="1" x14ac:dyDescent="0.2">
      <c r="A326"/>
      <c r="B326"/>
      <c r="C326"/>
      <c r="D326"/>
      <c r="E326"/>
    </row>
    <row r="327" spans="1:5" ht="12.75" customHeight="1" x14ac:dyDescent="0.2">
      <c r="A327"/>
      <c r="B327"/>
      <c r="C327"/>
      <c r="D327"/>
      <c r="E327"/>
    </row>
    <row r="328" spans="1:5" ht="12.75" customHeight="1" x14ac:dyDescent="0.2">
      <c r="A328"/>
      <c r="B328"/>
      <c r="C328"/>
      <c r="D328"/>
      <c r="E328"/>
    </row>
    <row r="329" spans="1:5" ht="12.75" customHeight="1" x14ac:dyDescent="0.2">
      <c r="A329"/>
      <c r="B329"/>
      <c r="C329"/>
      <c r="D329"/>
      <c r="E329"/>
    </row>
    <row r="330" spans="1:5" ht="12.75" customHeight="1" x14ac:dyDescent="0.2">
      <c r="A330"/>
      <c r="B330"/>
      <c r="C330"/>
      <c r="D330"/>
      <c r="E330"/>
    </row>
    <row r="331" spans="1:5" ht="12.75" customHeight="1" x14ac:dyDescent="0.2">
      <c r="A331"/>
      <c r="B331"/>
      <c r="C331"/>
      <c r="D331"/>
      <c r="E331"/>
    </row>
    <row r="332" spans="1:5" ht="12.75" customHeight="1" x14ac:dyDescent="0.2">
      <c r="A332"/>
      <c r="B332"/>
      <c r="C332"/>
      <c r="D332"/>
      <c r="E332"/>
    </row>
    <row r="333" spans="1:5" ht="12.75" customHeight="1" x14ac:dyDescent="0.2">
      <c r="A333"/>
      <c r="B333"/>
      <c r="C333"/>
      <c r="D333"/>
      <c r="E333"/>
    </row>
    <row r="334" spans="1:5" ht="12.75" customHeight="1" x14ac:dyDescent="0.2">
      <c r="A334"/>
      <c r="B334"/>
      <c r="C334"/>
      <c r="D334"/>
      <c r="E334"/>
    </row>
    <row r="335" spans="1:5" ht="12.75" customHeight="1" x14ac:dyDescent="0.2">
      <c r="A335"/>
      <c r="B335"/>
      <c r="C335"/>
      <c r="D335"/>
      <c r="E335"/>
    </row>
    <row r="336" spans="1:5" ht="12.75" customHeight="1" x14ac:dyDescent="0.2">
      <c r="A336"/>
      <c r="B336"/>
      <c r="C336"/>
      <c r="D336"/>
      <c r="E336"/>
    </row>
    <row r="337" spans="1:5" ht="12.75" customHeight="1" x14ac:dyDescent="0.2">
      <c r="A337"/>
      <c r="B337"/>
      <c r="C337"/>
      <c r="D337"/>
      <c r="E337"/>
    </row>
    <row r="338" spans="1:5" ht="12.75" customHeight="1" x14ac:dyDescent="0.2">
      <c r="A338"/>
      <c r="B338"/>
      <c r="C338"/>
      <c r="D338"/>
      <c r="E338"/>
    </row>
    <row r="339" spans="1:5" ht="12.75" customHeight="1" x14ac:dyDescent="0.2">
      <c r="A339"/>
      <c r="B339"/>
      <c r="C339"/>
      <c r="D339"/>
      <c r="E339"/>
    </row>
    <row r="340" spans="1:5" ht="12.75" customHeight="1" x14ac:dyDescent="0.2">
      <c r="A340"/>
      <c r="B340"/>
      <c r="C340"/>
      <c r="D340"/>
      <c r="E340"/>
    </row>
    <row r="341" spans="1:5" ht="12.75" customHeight="1" x14ac:dyDescent="0.2">
      <c r="A341"/>
      <c r="B341"/>
      <c r="C341"/>
      <c r="D341"/>
      <c r="E341"/>
    </row>
    <row r="342" spans="1:5" ht="12.75" customHeight="1" x14ac:dyDescent="0.2">
      <c r="A342"/>
      <c r="B342"/>
      <c r="C342"/>
      <c r="D342"/>
      <c r="E342"/>
    </row>
    <row r="343" spans="1:5" ht="12.75" customHeight="1" x14ac:dyDescent="0.2">
      <c r="A343"/>
      <c r="B343"/>
      <c r="C343"/>
      <c r="D343"/>
      <c r="E343"/>
    </row>
    <row r="344" spans="1:5" ht="12.75" customHeight="1" x14ac:dyDescent="0.2">
      <c r="A344"/>
      <c r="B344"/>
      <c r="C344"/>
      <c r="D344"/>
      <c r="E344"/>
    </row>
    <row r="345" spans="1:5" ht="12.75" customHeight="1" x14ac:dyDescent="0.2">
      <c r="A345"/>
      <c r="B345"/>
      <c r="C345"/>
      <c r="D345"/>
      <c r="E345"/>
    </row>
    <row r="346" spans="1:5" ht="12.75" customHeight="1" x14ac:dyDescent="0.2">
      <c r="A346"/>
      <c r="B346"/>
      <c r="C346"/>
      <c r="D346"/>
      <c r="E346"/>
    </row>
    <row r="347" spans="1:5" ht="12.75" customHeight="1" x14ac:dyDescent="0.2">
      <c r="A347"/>
      <c r="B347"/>
      <c r="C347"/>
      <c r="D347"/>
      <c r="E347"/>
    </row>
    <row r="348" spans="1:5" ht="12.75" customHeight="1" x14ac:dyDescent="0.2">
      <c r="A348"/>
      <c r="B348"/>
      <c r="C348"/>
      <c r="D348"/>
      <c r="E348"/>
    </row>
    <row r="349" spans="1:5" ht="12.75" customHeight="1" x14ac:dyDescent="0.2">
      <c r="A349"/>
      <c r="B349"/>
      <c r="C349"/>
      <c r="D349"/>
      <c r="E349"/>
    </row>
    <row r="350" spans="1:5" ht="12.75" customHeight="1" x14ac:dyDescent="0.2">
      <c r="A350"/>
      <c r="B350"/>
      <c r="C350"/>
      <c r="D350"/>
      <c r="E350"/>
    </row>
    <row r="351" spans="1:5" ht="12.75" customHeight="1" x14ac:dyDescent="0.2">
      <c r="A351"/>
      <c r="B351"/>
      <c r="C351"/>
      <c r="D351"/>
      <c r="E351"/>
    </row>
    <row r="352" spans="1:5" ht="12.75" customHeight="1" x14ac:dyDescent="0.2">
      <c r="A352"/>
      <c r="B352"/>
      <c r="C352"/>
      <c r="D352"/>
      <c r="E352"/>
    </row>
    <row r="353" spans="1:5" ht="12.75" customHeight="1" x14ac:dyDescent="0.2">
      <c r="A353"/>
      <c r="B353"/>
      <c r="C353"/>
      <c r="D353"/>
      <c r="E353"/>
    </row>
    <row r="354" spans="1:5" ht="12.75" customHeight="1" x14ac:dyDescent="0.2">
      <c r="A354"/>
      <c r="B354"/>
      <c r="C354"/>
      <c r="D354"/>
      <c r="E354"/>
    </row>
    <row r="355" spans="1:5" ht="12.75" customHeight="1" x14ac:dyDescent="0.2">
      <c r="A355"/>
      <c r="B355"/>
      <c r="C355"/>
      <c r="D355"/>
      <c r="E355"/>
    </row>
    <row r="356" spans="1:5" ht="12.75" customHeight="1" x14ac:dyDescent="0.2">
      <c r="A356"/>
      <c r="B356"/>
      <c r="C356"/>
      <c r="D356"/>
      <c r="E356"/>
    </row>
    <row r="357" spans="1:5" ht="12.75" customHeight="1" x14ac:dyDescent="0.2">
      <c r="A357"/>
      <c r="B357"/>
      <c r="C357"/>
      <c r="D357"/>
      <c r="E357"/>
    </row>
    <row r="358" spans="1:5" ht="12.75" customHeight="1" x14ac:dyDescent="0.2">
      <c r="A358"/>
      <c r="B358"/>
      <c r="C358"/>
      <c r="D358"/>
      <c r="E358"/>
    </row>
    <row r="359" spans="1:5" ht="12.75" customHeight="1" x14ac:dyDescent="0.2">
      <c r="A359"/>
      <c r="B359"/>
      <c r="C359"/>
      <c r="D359"/>
      <c r="E359"/>
    </row>
    <row r="360" spans="1:5" ht="12.75" customHeight="1" x14ac:dyDescent="0.2">
      <c r="A360"/>
      <c r="B360"/>
      <c r="C360"/>
      <c r="D360"/>
      <c r="E360"/>
    </row>
    <row r="361" spans="1:5" ht="12.75" customHeight="1" x14ac:dyDescent="0.2">
      <c r="A361"/>
      <c r="B361"/>
      <c r="C361"/>
      <c r="D361"/>
      <c r="E361"/>
    </row>
    <row r="362" spans="1:5" ht="12.75" customHeight="1" x14ac:dyDescent="0.2">
      <c r="A362"/>
      <c r="B362"/>
      <c r="C362"/>
      <c r="D362"/>
      <c r="E362"/>
    </row>
    <row r="363" spans="1:5" ht="12.75" customHeight="1" x14ac:dyDescent="0.2">
      <c r="A363"/>
      <c r="B363"/>
      <c r="C363"/>
      <c r="D363"/>
      <c r="E363"/>
    </row>
    <row r="364" spans="1:5" ht="12.75" customHeight="1" x14ac:dyDescent="0.2">
      <c r="A364"/>
      <c r="B364"/>
      <c r="C364"/>
      <c r="D364"/>
      <c r="E364"/>
    </row>
    <row r="365" spans="1:5" ht="12.75" customHeight="1" x14ac:dyDescent="0.2">
      <c r="A365"/>
      <c r="B365"/>
      <c r="C365"/>
      <c r="D365"/>
      <c r="E365"/>
    </row>
    <row r="366" spans="1:5" ht="12.75" customHeight="1" x14ac:dyDescent="0.2">
      <c r="A366"/>
      <c r="B366"/>
      <c r="C366"/>
      <c r="D366"/>
      <c r="E366"/>
    </row>
    <row r="367" spans="1:5" ht="12.75" customHeight="1" x14ac:dyDescent="0.2">
      <c r="A367"/>
      <c r="B367"/>
      <c r="C367"/>
      <c r="D367"/>
      <c r="E367"/>
    </row>
    <row r="368" spans="1:5" ht="12.75" customHeight="1" x14ac:dyDescent="0.2">
      <c r="A368"/>
      <c r="B368"/>
      <c r="C368"/>
      <c r="D368"/>
      <c r="E368"/>
    </row>
    <row r="369" spans="1:5" ht="12.75" customHeight="1" x14ac:dyDescent="0.2">
      <c r="A369"/>
      <c r="B369"/>
      <c r="C369"/>
      <c r="D369"/>
      <c r="E369"/>
    </row>
    <row r="370" spans="1:5" ht="12.75" customHeight="1" x14ac:dyDescent="0.2">
      <c r="A370"/>
      <c r="B370"/>
      <c r="C370"/>
      <c r="D370"/>
      <c r="E370"/>
    </row>
    <row r="371" spans="1:5" ht="12.75" customHeight="1" x14ac:dyDescent="0.2">
      <c r="A371"/>
      <c r="B371"/>
      <c r="C371"/>
      <c r="D371"/>
      <c r="E371"/>
    </row>
    <row r="372" spans="1:5" ht="12.75" customHeight="1" x14ac:dyDescent="0.2">
      <c r="A372"/>
      <c r="B372"/>
      <c r="C372"/>
      <c r="D372"/>
      <c r="E372"/>
    </row>
    <row r="373" spans="1:5" ht="12.75" customHeight="1" x14ac:dyDescent="0.2">
      <c r="A373"/>
      <c r="B373"/>
      <c r="C373"/>
      <c r="D373"/>
      <c r="E373"/>
    </row>
    <row r="374" spans="1:5" ht="12.75" customHeight="1" x14ac:dyDescent="0.2">
      <c r="A374"/>
      <c r="B374"/>
      <c r="C374"/>
      <c r="D374"/>
      <c r="E374"/>
    </row>
    <row r="375" spans="1:5" ht="12.75" customHeight="1" x14ac:dyDescent="0.2">
      <c r="A375"/>
      <c r="B375"/>
      <c r="C375"/>
      <c r="D375"/>
      <c r="E375"/>
    </row>
    <row r="376" spans="1:5" ht="12.75" customHeight="1" x14ac:dyDescent="0.2">
      <c r="A376"/>
      <c r="B376"/>
      <c r="C376"/>
      <c r="D376"/>
      <c r="E376"/>
    </row>
    <row r="377" spans="1:5" ht="12.75" customHeight="1" x14ac:dyDescent="0.2">
      <c r="A377"/>
      <c r="B377"/>
      <c r="C377"/>
      <c r="D377"/>
      <c r="E377"/>
    </row>
    <row r="378" spans="1:5" ht="12.75" customHeight="1" x14ac:dyDescent="0.2">
      <c r="A378"/>
      <c r="B378"/>
      <c r="C378"/>
      <c r="D378"/>
      <c r="E378"/>
    </row>
    <row r="379" spans="1:5" ht="12.75" customHeight="1" x14ac:dyDescent="0.2">
      <c r="A379"/>
      <c r="B379"/>
      <c r="C379"/>
      <c r="D379"/>
      <c r="E379"/>
    </row>
    <row r="380" spans="1:5" ht="12.75" customHeight="1" x14ac:dyDescent="0.2">
      <c r="A380"/>
      <c r="B380"/>
      <c r="C380"/>
      <c r="D380"/>
      <c r="E380"/>
    </row>
    <row r="381" spans="1:5" ht="12.75" customHeight="1" x14ac:dyDescent="0.2">
      <c r="A381"/>
      <c r="B381"/>
      <c r="C381"/>
      <c r="D381"/>
      <c r="E381"/>
    </row>
    <row r="382" spans="1:5" ht="12.75" customHeight="1" x14ac:dyDescent="0.2">
      <c r="A382"/>
      <c r="B382"/>
      <c r="C382"/>
      <c r="D382"/>
      <c r="E382"/>
    </row>
    <row r="383" spans="1:5" ht="12.75" customHeight="1" x14ac:dyDescent="0.2">
      <c r="A383"/>
      <c r="B383"/>
      <c r="C383"/>
      <c r="D383"/>
      <c r="E383"/>
    </row>
    <row r="384" spans="1:5" ht="12.75" customHeight="1" x14ac:dyDescent="0.2">
      <c r="A384"/>
      <c r="B384"/>
      <c r="C384"/>
      <c r="D384"/>
      <c r="E384"/>
    </row>
    <row r="385" spans="1:5" ht="12.75" customHeight="1" x14ac:dyDescent="0.2">
      <c r="A385"/>
      <c r="B385"/>
      <c r="C385"/>
      <c r="D385"/>
      <c r="E385"/>
    </row>
    <row r="386" spans="1:5" ht="12.75" customHeight="1" x14ac:dyDescent="0.2">
      <c r="A386"/>
      <c r="B386"/>
      <c r="C386"/>
      <c r="D386"/>
      <c r="E386"/>
    </row>
    <row r="387" spans="1:5" ht="12.75" customHeight="1" x14ac:dyDescent="0.2">
      <c r="A387"/>
      <c r="B387"/>
      <c r="C387"/>
      <c r="D387"/>
      <c r="E387"/>
    </row>
    <row r="388" spans="1:5" ht="12.75" customHeight="1" x14ac:dyDescent="0.2">
      <c r="A388"/>
      <c r="B388"/>
      <c r="C388"/>
      <c r="D388"/>
      <c r="E388"/>
    </row>
    <row r="389" spans="1:5" ht="12.75" customHeight="1" x14ac:dyDescent="0.2">
      <c r="A389"/>
      <c r="B389"/>
      <c r="C389"/>
      <c r="D389"/>
      <c r="E389"/>
    </row>
    <row r="390" spans="1:5" ht="12.75" customHeight="1" x14ac:dyDescent="0.2">
      <c r="A390"/>
      <c r="B390"/>
      <c r="C390"/>
      <c r="D390"/>
      <c r="E390"/>
    </row>
    <row r="391" spans="1:5" ht="12.75" customHeight="1" x14ac:dyDescent="0.2">
      <c r="A391"/>
      <c r="B391"/>
      <c r="C391"/>
      <c r="D391"/>
      <c r="E391"/>
    </row>
    <row r="392" spans="1:5" ht="12.75" customHeight="1" x14ac:dyDescent="0.2">
      <c r="A392"/>
      <c r="B392"/>
      <c r="C392"/>
      <c r="D392"/>
      <c r="E392"/>
    </row>
    <row r="393" spans="1:5" ht="12.75" customHeight="1" x14ac:dyDescent="0.2">
      <c r="A393"/>
      <c r="B393"/>
      <c r="C393"/>
      <c r="D393"/>
      <c r="E393"/>
    </row>
    <row r="394" spans="1:5" ht="12.75" customHeight="1" x14ac:dyDescent="0.2">
      <c r="A394"/>
      <c r="B394"/>
      <c r="C394"/>
      <c r="D394"/>
      <c r="E394"/>
    </row>
    <row r="395" spans="1:5" ht="12.75" customHeight="1" x14ac:dyDescent="0.2">
      <c r="A395"/>
      <c r="B395"/>
      <c r="C395"/>
      <c r="D395"/>
      <c r="E395"/>
    </row>
    <row r="396" spans="1:5" ht="12.75" customHeight="1" x14ac:dyDescent="0.2">
      <c r="A396"/>
      <c r="B396"/>
      <c r="C396"/>
      <c r="D396"/>
      <c r="E396"/>
    </row>
    <row r="397" spans="1:5" ht="12.75" customHeight="1" x14ac:dyDescent="0.2">
      <c r="A397"/>
      <c r="B397"/>
      <c r="C397"/>
      <c r="D397"/>
      <c r="E397"/>
    </row>
    <row r="398" spans="1:5" ht="12.75" customHeight="1" x14ac:dyDescent="0.2">
      <c r="A398"/>
      <c r="B398"/>
      <c r="C398"/>
      <c r="D398"/>
      <c r="E398"/>
    </row>
    <row r="399" spans="1:5" ht="12.75" customHeight="1" x14ac:dyDescent="0.2">
      <c r="A399"/>
      <c r="B399"/>
      <c r="C399"/>
      <c r="D399"/>
      <c r="E399"/>
    </row>
    <row r="400" spans="1:5" ht="12.75" customHeight="1" x14ac:dyDescent="0.2">
      <c r="A400"/>
      <c r="B400"/>
      <c r="C400"/>
      <c r="D400"/>
      <c r="E400"/>
    </row>
    <row r="401" spans="1:5" ht="12.75" customHeight="1" x14ac:dyDescent="0.2">
      <c r="A401"/>
      <c r="B401"/>
      <c r="C401"/>
      <c r="D401"/>
      <c r="E401"/>
    </row>
    <row r="402" spans="1:5" ht="12.75" customHeight="1" x14ac:dyDescent="0.2">
      <c r="A402"/>
      <c r="B402"/>
      <c r="C402"/>
      <c r="D402"/>
      <c r="E402"/>
    </row>
    <row r="403" spans="1:5" ht="12.75" customHeight="1" x14ac:dyDescent="0.2">
      <c r="A403"/>
      <c r="B403"/>
      <c r="C403"/>
      <c r="D403"/>
      <c r="E403"/>
    </row>
    <row r="404" spans="1:5" ht="12.75" customHeight="1" x14ac:dyDescent="0.2">
      <c r="A404"/>
      <c r="B404"/>
      <c r="C404"/>
      <c r="D404"/>
      <c r="E404"/>
    </row>
    <row r="405" spans="1:5" ht="12.75" customHeight="1" x14ac:dyDescent="0.2">
      <c r="A405"/>
      <c r="B405"/>
      <c r="C405"/>
      <c r="D405"/>
      <c r="E405"/>
    </row>
    <row r="406" spans="1:5" ht="12.75" customHeight="1" x14ac:dyDescent="0.2">
      <c r="A406"/>
      <c r="B406"/>
      <c r="C406"/>
      <c r="D406"/>
      <c r="E406"/>
    </row>
    <row r="407" spans="1:5" ht="12.75" customHeight="1" x14ac:dyDescent="0.2">
      <c r="A407"/>
      <c r="B407"/>
      <c r="C407"/>
      <c r="D407"/>
      <c r="E407"/>
    </row>
    <row r="408" spans="1:5" ht="12.75" customHeight="1" x14ac:dyDescent="0.2">
      <c r="A408"/>
      <c r="B408"/>
      <c r="C408"/>
      <c r="D408"/>
      <c r="E408"/>
    </row>
    <row r="409" spans="1:5" ht="12.75" customHeight="1" x14ac:dyDescent="0.2">
      <c r="A409"/>
      <c r="B409"/>
      <c r="C409"/>
      <c r="D409"/>
      <c r="E409"/>
    </row>
    <row r="410" spans="1:5" ht="12.75" customHeight="1" x14ac:dyDescent="0.2">
      <c r="A410"/>
      <c r="B410"/>
      <c r="C410"/>
      <c r="D410"/>
      <c r="E410"/>
    </row>
    <row r="411" spans="1:5" ht="12.75" customHeight="1" x14ac:dyDescent="0.2">
      <c r="A411"/>
      <c r="B411"/>
      <c r="C411"/>
      <c r="D411"/>
      <c r="E411"/>
    </row>
    <row r="412" spans="1:5" ht="12.75" customHeight="1" x14ac:dyDescent="0.2">
      <c r="A412"/>
      <c r="B412"/>
      <c r="C412"/>
      <c r="D412"/>
      <c r="E412"/>
    </row>
    <row r="413" spans="1:5" ht="12.75" customHeight="1" x14ac:dyDescent="0.2">
      <c r="A413"/>
      <c r="B413"/>
      <c r="C413"/>
      <c r="D413"/>
      <c r="E413"/>
    </row>
    <row r="414" spans="1:5" ht="12.75" customHeight="1" x14ac:dyDescent="0.2">
      <c r="A414"/>
      <c r="B414"/>
      <c r="C414"/>
      <c r="D414"/>
      <c r="E414"/>
    </row>
    <row r="415" spans="1:5" ht="12.75" customHeight="1" x14ac:dyDescent="0.2">
      <c r="A415"/>
      <c r="B415"/>
      <c r="C415"/>
      <c r="D415"/>
      <c r="E415"/>
    </row>
    <row r="416" spans="1:5" ht="12.75" customHeight="1" x14ac:dyDescent="0.2">
      <c r="A416"/>
      <c r="B416"/>
      <c r="C416"/>
      <c r="D416"/>
      <c r="E416"/>
    </row>
    <row r="417" spans="1:5" ht="12.75" customHeight="1" x14ac:dyDescent="0.2">
      <c r="A417"/>
      <c r="B417"/>
      <c r="C417"/>
      <c r="D417"/>
      <c r="E417"/>
    </row>
    <row r="418" spans="1:5" ht="12.75" customHeight="1" x14ac:dyDescent="0.2">
      <c r="A418"/>
      <c r="B418"/>
      <c r="C418"/>
      <c r="D418"/>
      <c r="E418"/>
    </row>
    <row r="419" spans="1:5" ht="12.75" customHeight="1" x14ac:dyDescent="0.2">
      <c r="A419"/>
      <c r="B419"/>
      <c r="C419"/>
      <c r="D419"/>
      <c r="E419"/>
    </row>
    <row r="420" spans="1:5" ht="12.75" customHeight="1" x14ac:dyDescent="0.2">
      <c r="A420"/>
      <c r="B420"/>
      <c r="C420"/>
      <c r="D420"/>
      <c r="E420"/>
    </row>
    <row r="421" spans="1:5" ht="12.75" customHeight="1" x14ac:dyDescent="0.2">
      <c r="A421"/>
      <c r="B421"/>
      <c r="C421"/>
      <c r="D421"/>
      <c r="E421"/>
    </row>
    <row r="422" spans="1:5" ht="12.75" customHeight="1" x14ac:dyDescent="0.2">
      <c r="A422"/>
      <c r="B422"/>
      <c r="C422"/>
      <c r="D422"/>
      <c r="E422"/>
    </row>
    <row r="423" spans="1:5" ht="12.75" customHeight="1" x14ac:dyDescent="0.2">
      <c r="A423"/>
      <c r="B423"/>
      <c r="C423"/>
      <c r="D423"/>
      <c r="E423"/>
    </row>
    <row r="424" spans="1:5" ht="12.75" customHeight="1" x14ac:dyDescent="0.2">
      <c r="A424"/>
      <c r="B424"/>
      <c r="C424"/>
      <c r="D424"/>
      <c r="E424"/>
    </row>
    <row r="425" spans="1:5" ht="12.75" customHeight="1" x14ac:dyDescent="0.2">
      <c r="A425"/>
      <c r="B425"/>
      <c r="C425"/>
      <c r="D425"/>
      <c r="E425"/>
    </row>
    <row r="426" spans="1:5" ht="12.75" customHeight="1" x14ac:dyDescent="0.2">
      <c r="A426"/>
      <c r="B426"/>
      <c r="C426"/>
      <c r="D426"/>
      <c r="E426"/>
    </row>
    <row r="427" spans="1:5" ht="12.75" customHeight="1" x14ac:dyDescent="0.2">
      <c r="A427"/>
      <c r="B427"/>
      <c r="C427"/>
      <c r="D427"/>
      <c r="E427"/>
    </row>
    <row r="428" spans="1:5" ht="12.75" customHeight="1" x14ac:dyDescent="0.2">
      <c r="A428"/>
      <c r="B428"/>
      <c r="C428"/>
      <c r="D428"/>
      <c r="E428"/>
    </row>
    <row r="429" spans="1:5" ht="12.75" customHeight="1" x14ac:dyDescent="0.2">
      <c r="A429"/>
      <c r="B429"/>
      <c r="C429"/>
      <c r="D429"/>
      <c r="E429"/>
    </row>
    <row r="430" spans="1:5" ht="12.75" customHeight="1" x14ac:dyDescent="0.2">
      <c r="A430"/>
      <c r="B430"/>
      <c r="C430"/>
      <c r="D430"/>
      <c r="E430"/>
    </row>
    <row r="431" spans="1:5" ht="12.75" customHeight="1" x14ac:dyDescent="0.2">
      <c r="A431"/>
      <c r="B431"/>
      <c r="C431"/>
      <c r="D431"/>
      <c r="E431"/>
    </row>
    <row r="432" spans="1:5" ht="12.75" customHeight="1" x14ac:dyDescent="0.2">
      <c r="A432"/>
      <c r="B432"/>
      <c r="C432"/>
      <c r="D432"/>
      <c r="E432"/>
    </row>
    <row r="433" spans="1:5" ht="12.75" customHeight="1" x14ac:dyDescent="0.2">
      <c r="A433"/>
      <c r="B433"/>
      <c r="C433"/>
      <c r="D433"/>
      <c r="E433"/>
    </row>
    <row r="434" spans="1:5" ht="12.75" customHeight="1" x14ac:dyDescent="0.2">
      <c r="A434"/>
      <c r="B434"/>
      <c r="C434"/>
      <c r="D434"/>
      <c r="E434"/>
    </row>
    <row r="435" spans="1:5" ht="12.75" customHeight="1" x14ac:dyDescent="0.2">
      <c r="A435"/>
      <c r="B435"/>
      <c r="C435"/>
      <c r="D435"/>
      <c r="E435"/>
    </row>
    <row r="436" spans="1:5" ht="12.75" customHeight="1" x14ac:dyDescent="0.2">
      <c r="A436"/>
      <c r="B436"/>
      <c r="C436"/>
      <c r="D436"/>
      <c r="E436"/>
    </row>
    <row r="437" spans="1:5" ht="12.75" customHeight="1" x14ac:dyDescent="0.2">
      <c r="A437"/>
      <c r="B437"/>
      <c r="C437"/>
      <c r="D437"/>
      <c r="E437"/>
    </row>
    <row r="438" spans="1:5" ht="12.75" customHeight="1" x14ac:dyDescent="0.2">
      <c r="A438"/>
      <c r="B438"/>
      <c r="C438"/>
      <c r="D438"/>
      <c r="E438"/>
    </row>
    <row r="439" spans="1:5" ht="12.75" customHeight="1" x14ac:dyDescent="0.2">
      <c r="A439"/>
      <c r="B439"/>
      <c r="C439"/>
      <c r="D439"/>
      <c r="E439"/>
    </row>
    <row r="440" spans="1:5" ht="12.75" customHeight="1" x14ac:dyDescent="0.2">
      <c r="A440"/>
      <c r="B440"/>
      <c r="C440"/>
      <c r="D440"/>
      <c r="E440"/>
    </row>
    <row r="441" spans="1:5" ht="12.75" customHeight="1" x14ac:dyDescent="0.2">
      <c r="A441"/>
      <c r="B441"/>
      <c r="C441"/>
      <c r="D441"/>
      <c r="E441"/>
    </row>
    <row r="442" spans="1:5" ht="12.75" customHeight="1" x14ac:dyDescent="0.2">
      <c r="A442"/>
      <c r="B442"/>
      <c r="C442"/>
      <c r="D442"/>
      <c r="E442"/>
    </row>
    <row r="443" spans="1:5" ht="12.75" customHeight="1" x14ac:dyDescent="0.2">
      <c r="A443"/>
      <c r="B443"/>
      <c r="C443"/>
      <c r="D443"/>
      <c r="E443"/>
    </row>
    <row r="444" spans="1:5" ht="12.75" customHeight="1" x14ac:dyDescent="0.2">
      <c r="A444"/>
      <c r="B444"/>
      <c r="C444"/>
      <c r="D444"/>
      <c r="E444"/>
    </row>
    <row r="445" spans="1:5" ht="12.75" customHeight="1" x14ac:dyDescent="0.2">
      <c r="A445"/>
      <c r="B445"/>
      <c r="C445"/>
      <c r="D445"/>
      <c r="E445"/>
    </row>
    <row r="446" spans="1:5" ht="12.75" customHeight="1" x14ac:dyDescent="0.2">
      <c r="A446"/>
      <c r="B446"/>
      <c r="C446"/>
      <c r="D446"/>
      <c r="E446"/>
    </row>
    <row r="447" spans="1:5" ht="12.75" customHeight="1" x14ac:dyDescent="0.2">
      <c r="A447"/>
      <c r="B447"/>
      <c r="C447"/>
      <c r="D447"/>
      <c r="E447"/>
    </row>
    <row r="448" spans="1:5" ht="12.75" customHeight="1" x14ac:dyDescent="0.2">
      <c r="A448"/>
      <c r="B448"/>
      <c r="C448"/>
      <c r="D448"/>
      <c r="E448"/>
    </row>
    <row r="449" spans="1:5" ht="12.75" customHeight="1" x14ac:dyDescent="0.2">
      <c r="A449"/>
      <c r="B449"/>
      <c r="C449"/>
      <c r="D449"/>
      <c r="E449"/>
    </row>
    <row r="450" spans="1:5" ht="12.75" customHeight="1" x14ac:dyDescent="0.2">
      <c r="A450"/>
      <c r="B450"/>
      <c r="C450"/>
      <c r="D450"/>
      <c r="E450"/>
    </row>
    <row r="451" spans="1:5" ht="12.75" customHeight="1" x14ac:dyDescent="0.2">
      <c r="A451"/>
      <c r="B451"/>
      <c r="C451"/>
      <c r="D451"/>
      <c r="E451"/>
    </row>
    <row r="452" spans="1:5" ht="12.75" customHeight="1" x14ac:dyDescent="0.2">
      <c r="A452"/>
      <c r="B452"/>
      <c r="C452"/>
      <c r="D452"/>
      <c r="E452"/>
    </row>
    <row r="453" spans="1:5" ht="12.75" customHeight="1" x14ac:dyDescent="0.2">
      <c r="A453"/>
      <c r="B453"/>
      <c r="C453"/>
      <c r="D453"/>
      <c r="E453"/>
    </row>
    <row r="454" spans="1:5" ht="12.75" customHeight="1" x14ac:dyDescent="0.2">
      <c r="A454"/>
      <c r="B454"/>
      <c r="C454"/>
      <c r="D454"/>
      <c r="E454"/>
    </row>
    <row r="455" spans="1:5" ht="12.75" customHeight="1" x14ac:dyDescent="0.2">
      <c r="A455"/>
      <c r="B455"/>
      <c r="C455"/>
      <c r="D455"/>
      <c r="E455"/>
    </row>
    <row r="456" spans="1:5" ht="12.75" customHeight="1" x14ac:dyDescent="0.2">
      <c r="A456"/>
      <c r="B456"/>
      <c r="C456"/>
      <c r="D456"/>
      <c r="E456"/>
    </row>
    <row r="457" spans="1:5" ht="12.75" customHeight="1" x14ac:dyDescent="0.2">
      <c r="A457"/>
      <c r="B457"/>
      <c r="C457"/>
      <c r="D457"/>
      <c r="E457"/>
    </row>
    <row r="458" spans="1:5" ht="12.75" customHeight="1" x14ac:dyDescent="0.2">
      <c r="A458"/>
      <c r="B458"/>
      <c r="C458"/>
      <c r="D458"/>
      <c r="E458"/>
    </row>
    <row r="459" spans="1:5" ht="12.75" customHeight="1" x14ac:dyDescent="0.2">
      <c r="A459"/>
      <c r="B459"/>
      <c r="C459"/>
      <c r="D459"/>
      <c r="E459"/>
    </row>
    <row r="460" spans="1:5" ht="12.75" customHeight="1" x14ac:dyDescent="0.2">
      <c r="A460"/>
      <c r="B460"/>
      <c r="C460"/>
      <c r="D460"/>
      <c r="E460"/>
    </row>
    <row r="461" spans="1:5" ht="12.75" customHeight="1" x14ac:dyDescent="0.2">
      <c r="A461"/>
      <c r="B461"/>
      <c r="C461"/>
      <c r="D461"/>
      <c r="E461"/>
    </row>
    <row r="462" spans="1:5" ht="12.75" customHeight="1" x14ac:dyDescent="0.2">
      <c r="A462"/>
      <c r="B462"/>
      <c r="C462"/>
      <c r="D462"/>
      <c r="E462"/>
    </row>
    <row r="463" spans="1:5" ht="12.75" customHeight="1" x14ac:dyDescent="0.2">
      <c r="A463"/>
      <c r="B463"/>
      <c r="C463"/>
      <c r="D463"/>
      <c r="E463"/>
    </row>
    <row r="464" spans="1:5" ht="12.75" customHeight="1" x14ac:dyDescent="0.2">
      <c r="A464"/>
      <c r="B464"/>
      <c r="C464"/>
      <c r="D464"/>
      <c r="E464"/>
    </row>
    <row r="465" spans="1:5" ht="12.75" customHeight="1" x14ac:dyDescent="0.2">
      <c r="A465"/>
      <c r="B465"/>
      <c r="C465"/>
      <c r="D465"/>
      <c r="E465"/>
    </row>
    <row r="466" spans="1:5" ht="12.75" customHeight="1" x14ac:dyDescent="0.2">
      <c r="A466"/>
      <c r="B466"/>
      <c r="C466"/>
      <c r="D466"/>
      <c r="E466"/>
    </row>
    <row r="467" spans="1:5" ht="12.75" customHeight="1" x14ac:dyDescent="0.2">
      <c r="A467"/>
      <c r="B467"/>
      <c r="C467"/>
      <c r="D467"/>
      <c r="E467"/>
    </row>
    <row r="468" spans="1:5" ht="12.75" customHeight="1" x14ac:dyDescent="0.2">
      <c r="A468"/>
      <c r="B468"/>
      <c r="C468"/>
      <c r="D468"/>
      <c r="E468"/>
    </row>
    <row r="469" spans="1:5" ht="12.75" customHeight="1" x14ac:dyDescent="0.2">
      <c r="A469"/>
      <c r="B469"/>
      <c r="C469"/>
      <c r="D469"/>
      <c r="E469"/>
    </row>
    <row r="470" spans="1:5" ht="12.75" customHeight="1" x14ac:dyDescent="0.2">
      <c r="A470"/>
      <c r="B470"/>
      <c r="C470"/>
      <c r="D470"/>
      <c r="E470"/>
    </row>
    <row r="471" spans="1:5" ht="12.75" customHeight="1" x14ac:dyDescent="0.2">
      <c r="A471"/>
      <c r="B471"/>
      <c r="C471"/>
      <c r="D471"/>
      <c r="E471"/>
    </row>
    <row r="472" spans="1:5" ht="12.75" customHeight="1" x14ac:dyDescent="0.2">
      <c r="A472"/>
      <c r="B472"/>
      <c r="C472"/>
      <c r="D472"/>
      <c r="E472"/>
    </row>
    <row r="473" spans="1:5" ht="12.75" customHeight="1" x14ac:dyDescent="0.2">
      <c r="A473"/>
      <c r="B473"/>
      <c r="C473"/>
      <c r="D473"/>
      <c r="E473"/>
    </row>
    <row r="474" spans="1:5" ht="12.75" customHeight="1" x14ac:dyDescent="0.2">
      <c r="A474"/>
      <c r="B474"/>
      <c r="C474"/>
      <c r="D474"/>
      <c r="E474"/>
    </row>
    <row r="475" spans="1:5" ht="12.75" customHeight="1" x14ac:dyDescent="0.2">
      <c r="A475"/>
      <c r="B475"/>
      <c r="C475"/>
      <c r="D475"/>
      <c r="E475"/>
    </row>
    <row r="476" spans="1:5" ht="12.75" customHeight="1" x14ac:dyDescent="0.2">
      <c r="A476"/>
      <c r="B476"/>
      <c r="C476"/>
      <c r="D476"/>
      <c r="E476"/>
    </row>
    <row r="477" spans="1:5" ht="12.75" customHeight="1" x14ac:dyDescent="0.2">
      <c r="A477"/>
      <c r="B477"/>
      <c r="C477"/>
      <c r="D477"/>
      <c r="E477"/>
    </row>
    <row r="478" spans="1:5" ht="12.75" customHeight="1" x14ac:dyDescent="0.2">
      <c r="A478"/>
      <c r="B478"/>
      <c r="C478"/>
      <c r="D478"/>
      <c r="E478"/>
    </row>
    <row r="479" spans="1:5" ht="12.75" customHeight="1" x14ac:dyDescent="0.2">
      <c r="A479"/>
      <c r="B479"/>
      <c r="C479"/>
      <c r="D479"/>
      <c r="E479"/>
    </row>
    <row r="480" spans="1:5" ht="12.75" customHeight="1" x14ac:dyDescent="0.2">
      <c r="A480"/>
      <c r="B480"/>
      <c r="C480"/>
      <c r="D480"/>
      <c r="E480"/>
    </row>
    <row r="481" spans="1:5" ht="12.75" customHeight="1" x14ac:dyDescent="0.2">
      <c r="A481"/>
      <c r="B481"/>
      <c r="C481"/>
      <c r="D481"/>
      <c r="E481"/>
    </row>
    <row r="482" spans="1:5" ht="12.75" customHeight="1" x14ac:dyDescent="0.2">
      <c r="A482"/>
      <c r="B482"/>
      <c r="C482"/>
      <c r="D482"/>
      <c r="E482"/>
    </row>
    <row r="483" spans="1:5" ht="12.75" customHeight="1" x14ac:dyDescent="0.2">
      <c r="A483"/>
      <c r="B483"/>
      <c r="C483"/>
      <c r="D483"/>
      <c r="E483"/>
    </row>
    <row r="484" spans="1:5" ht="12.75" customHeight="1" x14ac:dyDescent="0.2">
      <c r="A484"/>
      <c r="B484"/>
      <c r="C484"/>
      <c r="D484"/>
      <c r="E484"/>
    </row>
    <row r="485" spans="1:5" ht="12.75" customHeight="1" x14ac:dyDescent="0.2">
      <c r="A485"/>
      <c r="B485"/>
      <c r="C485"/>
      <c r="D485"/>
      <c r="E485"/>
    </row>
    <row r="486" spans="1:5" ht="12.75" customHeight="1" x14ac:dyDescent="0.2">
      <c r="A486"/>
      <c r="B486"/>
      <c r="C486"/>
      <c r="D486"/>
      <c r="E486"/>
    </row>
    <row r="487" spans="1:5" ht="12.75" customHeight="1" x14ac:dyDescent="0.2">
      <c r="A487"/>
      <c r="B487"/>
      <c r="C487"/>
      <c r="D487"/>
      <c r="E487"/>
    </row>
    <row r="488" spans="1:5" ht="12.75" customHeight="1" x14ac:dyDescent="0.2">
      <c r="A488"/>
      <c r="B488"/>
      <c r="C488"/>
      <c r="D488"/>
      <c r="E488"/>
    </row>
    <row r="489" spans="1:5" ht="12.75" customHeight="1" x14ac:dyDescent="0.2">
      <c r="A489"/>
      <c r="B489"/>
      <c r="C489"/>
      <c r="D489"/>
      <c r="E489"/>
    </row>
    <row r="490" spans="1:5" ht="12.75" customHeight="1" x14ac:dyDescent="0.2">
      <c r="A490"/>
      <c r="B490"/>
      <c r="C490"/>
      <c r="D490"/>
      <c r="E490"/>
    </row>
    <row r="491" spans="1:5" ht="12.75" customHeight="1" x14ac:dyDescent="0.2">
      <c r="A491"/>
      <c r="B491"/>
      <c r="C491"/>
      <c r="D491"/>
      <c r="E491"/>
    </row>
    <row r="492" spans="1:5" ht="12.75" customHeight="1" x14ac:dyDescent="0.2">
      <c r="A492"/>
      <c r="B492"/>
      <c r="C492"/>
      <c r="D492"/>
      <c r="E492"/>
    </row>
    <row r="493" spans="1:5" ht="12.75" customHeight="1" x14ac:dyDescent="0.2">
      <c r="A493"/>
      <c r="B493"/>
      <c r="C493"/>
      <c r="D493"/>
      <c r="E493"/>
    </row>
    <row r="494" spans="1:5" ht="12.75" customHeight="1" x14ac:dyDescent="0.2">
      <c r="A494"/>
      <c r="B494"/>
      <c r="C494"/>
      <c r="D494"/>
      <c r="E494"/>
    </row>
    <row r="495" spans="1:5" ht="12.75" customHeight="1" x14ac:dyDescent="0.2">
      <c r="A495"/>
      <c r="B495"/>
      <c r="C495"/>
      <c r="D495"/>
      <c r="E495"/>
    </row>
    <row r="496" spans="1:5" ht="12.75" customHeight="1" x14ac:dyDescent="0.2">
      <c r="A496"/>
      <c r="B496"/>
      <c r="C496"/>
      <c r="D496"/>
      <c r="E496"/>
    </row>
    <row r="497" spans="1:5" ht="12.75" customHeight="1" x14ac:dyDescent="0.2">
      <c r="A497"/>
      <c r="B497"/>
      <c r="C497"/>
      <c r="D497"/>
      <c r="E497"/>
    </row>
    <row r="498" spans="1:5" ht="12.75" customHeight="1" x14ac:dyDescent="0.2">
      <c r="A498"/>
      <c r="B498"/>
      <c r="C498"/>
      <c r="D498"/>
      <c r="E498"/>
    </row>
    <row r="499" spans="1:5" ht="12.75" customHeight="1" x14ac:dyDescent="0.2">
      <c r="A499"/>
      <c r="B499"/>
      <c r="C499"/>
      <c r="D499"/>
      <c r="E499"/>
    </row>
    <row r="500" spans="1:5" ht="12.75" customHeight="1" x14ac:dyDescent="0.2">
      <c r="A500"/>
      <c r="B500"/>
      <c r="C500"/>
      <c r="D500"/>
      <c r="E500"/>
    </row>
    <row r="501" spans="1:5" ht="12.75" customHeight="1" x14ac:dyDescent="0.2">
      <c r="A501"/>
      <c r="B501"/>
      <c r="C501"/>
      <c r="D501"/>
      <c r="E501"/>
    </row>
    <row r="502" spans="1:5" ht="12.75" customHeight="1" x14ac:dyDescent="0.2">
      <c r="A502"/>
      <c r="B502"/>
      <c r="C502"/>
      <c r="D502"/>
      <c r="E502"/>
    </row>
    <row r="503" spans="1:5" ht="12.75" customHeight="1" x14ac:dyDescent="0.2">
      <c r="A503"/>
      <c r="B503"/>
      <c r="C503"/>
      <c r="D503"/>
      <c r="E503"/>
    </row>
    <row r="504" spans="1:5" ht="12.75" customHeight="1" x14ac:dyDescent="0.2">
      <c r="A504"/>
      <c r="B504"/>
      <c r="C504"/>
      <c r="D504"/>
      <c r="E504"/>
    </row>
    <row r="505" spans="1:5" ht="12.75" customHeight="1" x14ac:dyDescent="0.2">
      <c r="A505"/>
      <c r="B505"/>
      <c r="C505"/>
      <c r="D505"/>
      <c r="E505"/>
    </row>
    <row r="506" spans="1:5" ht="12.75" customHeight="1" x14ac:dyDescent="0.2">
      <c r="A506"/>
      <c r="B506"/>
      <c r="C506"/>
      <c r="D506"/>
      <c r="E506"/>
    </row>
    <row r="507" spans="1:5" ht="12.75" customHeight="1" x14ac:dyDescent="0.2">
      <c r="A507"/>
      <c r="B507"/>
      <c r="C507"/>
      <c r="D507"/>
      <c r="E507"/>
    </row>
    <row r="508" spans="1:5" ht="12.75" customHeight="1" x14ac:dyDescent="0.2">
      <c r="A508"/>
      <c r="B508"/>
      <c r="C508"/>
      <c r="D508"/>
      <c r="E508"/>
    </row>
    <row r="509" spans="1:5" ht="12.75" customHeight="1" x14ac:dyDescent="0.2">
      <c r="A509"/>
      <c r="B509"/>
      <c r="C509"/>
      <c r="D509"/>
      <c r="E509"/>
    </row>
    <row r="510" spans="1:5" ht="12.75" customHeight="1" x14ac:dyDescent="0.2">
      <c r="A510"/>
      <c r="B510"/>
      <c r="C510"/>
      <c r="D510"/>
      <c r="E510"/>
    </row>
    <row r="511" spans="1:5" ht="12.75" customHeight="1" x14ac:dyDescent="0.2">
      <c r="A511"/>
      <c r="B511"/>
      <c r="C511"/>
      <c r="D511"/>
      <c r="E511"/>
    </row>
    <row r="512" spans="1:5" ht="12.75" customHeight="1" x14ac:dyDescent="0.2">
      <c r="A512"/>
      <c r="B512"/>
      <c r="C512"/>
      <c r="D512"/>
      <c r="E512"/>
    </row>
    <row r="513" spans="1:5" ht="12.75" customHeight="1" x14ac:dyDescent="0.2">
      <c r="A513"/>
      <c r="B513"/>
      <c r="C513"/>
      <c r="D513"/>
      <c r="E513"/>
    </row>
    <row r="514" spans="1:5" ht="12.75" customHeight="1" x14ac:dyDescent="0.2">
      <c r="A514"/>
      <c r="B514"/>
      <c r="C514"/>
      <c r="D514"/>
      <c r="E514"/>
    </row>
    <row r="515" spans="1:5" ht="12.75" customHeight="1" x14ac:dyDescent="0.2">
      <c r="A515"/>
      <c r="B515"/>
      <c r="C515"/>
      <c r="D515"/>
      <c r="E515"/>
    </row>
    <row r="516" spans="1:5" ht="12.75" customHeight="1" x14ac:dyDescent="0.2">
      <c r="A516"/>
      <c r="B516"/>
      <c r="C516"/>
      <c r="D516"/>
      <c r="E516"/>
    </row>
    <row r="517" spans="1:5" ht="12.75" customHeight="1" x14ac:dyDescent="0.2">
      <c r="A517"/>
      <c r="B517"/>
      <c r="C517"/>
      <c r="D517"/>
      <c r="E517"/>
    </row>
    <row r="518" spans="1:5" ht="12.75" customHeight="1" x14ac:dyDescent="0.2">
      <c r="A518"/>
      <c r="B518"/>
      <c r="C518"/>
      <c r="D518"/>
      <c r="E518"/>
    </row>
    <row r="519" spans="1:5" ht="12.75" customHeight="1" x14ac:dyDescent="0.2">
      <c r="A519"/>
      <c r="B519"/>
      <c r="C519"/>
      <c r="D519"/>
      <c r="E519"/>
    </row>
    <row r="520" spans="1:5" ht="12.75" customHeight="1" x14ac:dyDescent="0.2">
      <c r="A520"/>
      <c r="B520"/>
      <c r="C520"/>
      <c r="D520"/>
      <c r="E520"/>
    </row>
    <row r="521" spans="1:5" ht="12.75" customHeight="1" x14ac:dyDescent="0.2">
      <c r="A521"/>
      <c r="B521"/>
      <c r="C521"/>
      <c r="D521"/>
      <c r="E521"/>
    </row>
    <row r="522" spans="1:5" ht="12.75" customHeight="1" x14ac:dyDescent="0.2">
      <c r="A522"/>
      <c r="B522"/>
      <c r="C522"/>
      <c r="D522"/>
      <c r="E522"/>
    </row>
    <row r="523" spans="1:5" ht="12.75" customHeight="1" x14ac:dyDescent="0.2">
      <c r="A523"/>
      <c r="B523"/>
      <c r="C523"/>
      <c r="D523"/>
      <c r="E523"/>
    </row>
    <row r="524" spans="1:5" ht="12.75" customHeight="1" x14ac:dyDescent="0.2">
      <c r="A524"/>
      <c r="B524"/>
      <c r="C524"/>
      <c r="D524"/>
      <c r="E524"/>
    </row>
    <row r="525" spans="1:5" ht="12.75" customHeight="1" x14ac:dyDescent="0.2">
      <c r="A525"/>
      <c r="B525"/>
      <c r="C525"/>
      <c r="D525"/>
      <c r="E525"/>
    </row>
    <row r="526" spans="1:5" ht="12.75" customHeight="1" x14ac:dyDescent="0.2">
      <c r="A526"/>
      <c r="B526"/>
      <c r="C526"/>
      <c r="D526"/>
      <c r="E526"/>
    </row>
    <row r="527" spans="1:5" ht="12.75" customHeight="1" x14ac:dyDescent="0.2">
      <c r="A527"/>
      <c r="B527"/>
      <c r="C527"/>
      <c r="D527"/>
      <c r="E527"/>
    </row>
    <row r="528" spans="1:5" ht="12.75" customHeight="1" x14ac:dyDescent="0.2">
      <c r="A528"/>
      <c r="B528"/>
      <c r="C528"/>
      <c r="D528"/>
      <c r="E528"/>
    </row>
    <row r="529" spans="1:5" ht="12.75" customHeight="1" x14ac:dyDescent="0.2">
      <c r="A529"/>
      <c r="B529"/>
      <c r="C529"/>
      <c r="D529"/>
      <c r="E529"/>
    </row>
    <row r="530" spans="1:5" ht="12.75" customHeight="1" x14ac:dyDescent="0.2">
      <c r="A530"/>
      <c r="B530"/>
      <c r="C530"/>
      <c r="D530"/>
      <c r="E530"/>
    </row>
    <row r="531" spans="1:5" ht="12.75" customHeight="1" x14ac:dyDescent="0.2">
      <c r="A531"/>
      <c r="B531"/>
      <c r="C531"/>
      <c r="D531"/>
      <c r="E531"/>
    </row>
    <row r="532" spans="1:5" ht="12.75" customHeight="1" x14ac:dyDescent="0.2">
      <c r="A532"/>
      <c r="B532"/>
      <c r="C532"/>
      <c r="D532"/>
      <c r="E532"/>
    </row>
    <row r="533" spans="1:5" ht="12.75" customHeight="1" x14ac:dyDescent="0.2">
      <c r="A533"/>
      <c r="B533"/>
      <c r="C533"/>
      <c r="D533"/>
      <c r="E533"/>
    </row>
    <row r="534" spans="1:5" ht="12.75" customHeight="1" x14ac:dyDescent="0.2">
      <c r="A534"/>
      <c r="B534"/>
      <c r="C534"/>
      <c r="D534"/>
      <c r="E534"/>
    </row>
    <row r="535" spans="1:5" ht="12.75" customHeight="1" x14ac:dyDescent="0.2">
      <c r="A535"/>
      <c r="B535"/>
      <c r="C535"/>
      <c r="D535"/>
      <c r="E535"/>
    </row>
    <row r="536" spans="1:5" ht="12.75" customHeight="1" x14ac:dyDescent="0.2">
      <c r="A536"/>
      <c r="B536"/>
      <c r="C536"/>
      <c r="D536"/>
      <c r="E536"/>
    </row>
    <row r="537" spans="1:5" ht="12.75" customHeight="1" x14ac:dyDescent="0.2">
      <c r="A537"/>
      <c r="B537"/>
      <c r="C537"/>
      <c r="D537"/>
      <c r="E537"/>
    </row>
    <row r="538" spans="1:5" ht="12.75" customHeight="1" x14ac:dyDescent="0.2">
      <c r="A538"/>
      <c r="B538"/>
      <c r="C538"/>
      <c r="D538"/>
      <c r="E538"/>
    </row>
    <row r="539" spans="1:5" ht="12.75" customHeight="1" x14ac:dyDescent="0.2">
      <c r="A539"/>
      <c r="B539"/>
      <c r="C539"/>
      <c r="D539"/>
      <c r="E539"/>
    </row>
    <row r="540" spans="1:5" ht="12.75" customHeight="1" x14ac:dyDescent="0.2">
      <c r="A540"/>
      <c r="B540"/>
      <c r="C540"/>
      <c r="D540"/>
      <c r="E540"/>
    </row>
    <row r="541" spans="1:5" ht="12.75" customHeight="1" x14ac:dyDescent="0.2">
      <c r="A541"/>
      <c r="B541"/>
      <c r="C541"/>
      <c r="D541"/>
      <c r="E541"/>
    </row>
    <row r="542" spans="1:5" ht="12.75" customHeight="1" x14ac:dyDescent="0.2">
      <c r="A542"/>
      <c r="B542"/>
      <c r="C542"/>
      <c r="D542"/>
      <c r="E542"/>
    </row>
    <row r="543" spans="1:5" ht="12.75" customHeight="1" x14ac:dyDescent="0.2">
      <c r="A543"/>
      <c r="B543"/>
      <c r="C543"/>
      <c r="D543"/>
      <c r="E543"/>
    </row>
    <row r="544" spans="1:5" ht="12.75" customHeight="1" x14ac:dyDescent="0.2">
      <c r="A544"/>
      <c r="B544"/>
      <c r="C544"/>
      <c r="D544"/>
      <c r="E544"/>
    </row>
    <row r="545" spans="1:5" ht="12.75" customHeight="1" x14ac:dyDescent="0.2">
      <c r="A545"/>
      <c r="B545"/>
      <c r="C545"/>
      <c r="D545"/>
      <c r="E545"/>
    </row>
    <row r="546" spans="1:5" ht="12.75" customHeight="1" x14ac:dyDescent="0.2">
      <c r="A546"/>
      <c r="B546"/>
      <c r="C546"/>
      <c r="D546"/>
      <c r="E546"/>
    </row>
    <row r="547" spans="1:5" ht="12.75" customHeight="1" x14ac:dyDescent="0.2">
      <c r="A547"/>
      <c r="B547"/>
      <c r="C547"/>
      <c r="D547"/>
      <c r="E547"/>
    </row>
    <row r="548" spans="1:5" ht="12.75" customHeight="1" x14ac:dyDescent="0.2">
      <c r="A548"/>
      <c r="B548"/>
      <c r="C548"/>
      <c r="D548"/>
      <c r="E548"/>
    </row>
    <row r="549" spans="1:5" ht="12.75" customHeight="1" x14ac:dyDescent="0.2">
      <c r="A549"/>
      <c r="B549"/>
      <c r="C549"/>
      <c r="D549"/>
      <c r="E549"/>
    </row>
    <row r="550" spans="1:5" ht="12.75" customHeight="1" x14ac:dyDescent="0.2">
      <c r="A550"/>
      <c r="B550"/>
      <c r="C550"/>
      <c r="D550"/>
      <c r="E550"/>
    </row>
    <row r="551" spans="1:5" ht="12.75" customHeight="1" x14ac:dyDescent="0.2">
      <c r="A551"/>
      <c r="B551"/>
      <c r="C551"/>
      <c r="D551"/>
      <c r="E551"/>
    </row>
    <row r="552" spans="1:5" ht="12.75" customHeight="1" x14ac:dyDescent="0.2">
      <c r="A552"/>
      <c r="B552"/>
      <c r="C552"/>
      <c r="D552"/>
      <c r="E552"/>
    </row>
    <row r="553" spans="1:5" ht="12.75" customHeight="1" x14ac:dyDescent="0.2">
      <c r="A553"/>
      <c r="B553"/>
      <c r="C553"/>
      <c r="D553"/>
      <c r="E553"/>
    </row>
    <row r="554" spans="1:5" ht="12.75" customHeight="1" x14ac:dyDescent="0.2">
      <c r="A554"/>
      <c r="B554"/>
      <c r="C554"/>
      <c r="D554"/>
      <c r="E554"/>
    </row>
    <row r="555" spans="1:5" ht="12.75" customHeight="1" x14ac:dyDescent="0.2">
      <c r="A555"/>
      <c r="B555"/>
      <c r="C555"/>
      <c r="D555"/>
      <c r="E555"/>
    </row>
    <row r="556" spans="1:5" ht="12.75" customHeight="1" x14ac:dyDescent="0.2">
      <c r="A556"/>
      <c r="B556"/>
      <c r="C556"/>
      <c r="D556"/>
      <c r="E556"/>
    </row>
    <row r="557" spans="1:5" ht="12.75" customHeight="1" x14ac:dyDescent="0.2">
      <c r="A557"/>
      <c r="B557"/>
      <c r="C557"/>
      <c r="D557"/>
      <c r="E557"/>
    </row>
    <row r="558" spans="1:5" ht="12.75" customHeight="1" x14ac:dyDescent="0.2">
      <c r="A558"/>
      <c r="B558"/>
      <c r="C558"/>
      <c r="D558"/>
      <c r="E558"/>
    </row>
    <row r="559" spans="1:5" ht="12.75" customHeight="1" x14ac:dyDescent="0.2">
      <c r="A559"/>
      <c r="B559"/>
      <c r="C559"/>
      <c r="D559"/>
      <c r="E559"/>
    </row>
    <row r="560" spans="1:5" ht="12.75" customHeight="1" x14ac:dyDescent="0.2">
      <c r="A560"/>
      <c r="B560"/>
      <c r="C560"/>
      <c r="D560"/>
      <c r="E560"/>
    </row>
    <row r="561" spans="1:5" ht="12.75" customHeight="1" x14ac:dyDescent="0.2">
      <c r="A561"/>
      <c r="B561"/>
      <c r="C561"/>
      <c r="D561"/>
      <c r="E561"/>
    </row>
    <row r="562" spans="1:5" ht="12.75" customHeight="1" x14ac:dyDescent="0.2">
      <c r="A562"/>
      <c r="B562"/>
      <c r="C562"/>
      <c r="D562"/>
      <c r="E562"/>
    </row>
    <row r="563" spans="1:5" ht="12.75" customHeight="1" x14ac:dyDescent="0.2">
      <c r="A563"/>
      <c r="B563"/>
      <c r="C563"/>
      <c r="D563"/>
      <c r="E563"/>
    </row>
    <row r="564" spans="1:5" ht="12.75" customHeight="1" x14ac:dyDescent="0.2">
      <c r="A564"/>
      <c r="B564"/>
      <c r="C564"/>
      <c r="D564"/>
      <c r="E564"/>
    </row>
    <row r="565" spans="1:5" ht="12.75" customHeight="1" x14ac:dyDescent="0.2">
      <c r="A565"/>
      <c r="B565"/>
      <c r="C565"/>
      <c r="D565"/>
      <c r="E565"/>
    </row>
    <row r="566" spans="1:5" ht="12.75" customHeight="1" x14ac:dyDescent="0.2">
      <c r="A566"/>
      <c r="B566"/>
      <c r="C566"/>
      <c r="D566"/>
      <c r="E566"/>
    </row>
    <row r="567" spans="1:5" ht="12.75" customHeight="1" x14ac:dyDescent="0.2">
      <c r="A567"/>
      <c r="B567"/>
      <c r="C567"/>
      <c r="D567"/>
      <c r="E567"/>
    </row>
    <row r="568" spans="1:5" ht="12.75" customHeight="1" x14ac:dyDescent="0.2">
      <c r="A568"/>
      <c r="B568"/>
      <c r="C568"/>
      <c r="D568"/>
      <c r="E568"/>
    </row>
    <row r="569" spans="1:5" ht="12.75" customHeight="1" x14ac:dyDescent="0.2">
      <c r="A569"/>
      <c r="B569"/>
      <c r="C569"/>
      <c r="D569"/>
      <c r="E569"/>
    </row>
    <row r="570" spans="1:5" ht="12.75" customHeight="1" x14ac:dyDescent="0.2">
      <c r="A570"/>
      <c r="B570"/>
      <c r="C570"/>
      <c r="D570"/>
      <c r="E570"/>
    </row>
    <row r="571" spans="1:5" ht="12.75" customHeight="1" x14ac:dyDescent="0.2">
      <c r="A571"/>
      <c r="B571"/>
      <c r="C571"/>
      <c r="D571"/>
      <c r="E571"/>
    </row>
    <row r="572" spans="1:5" ht="12.75" customHeight="1" x14ac:dyDescent="0.2">
      <c r="A572"/>
      <c r="B572"/>
      <c r="C572"/>
      <c r="D572"/>
      <c r="E572"/>
    </row>
    <row r="573" spans="1:5" ht="12.75" customHeight="1" x14ac:dyDescent="0.2">
      <c r="A573"/>
      <c r="B573"/>
      <c r="C573"/>
      <c r="D573"/>
      <c r="E573"/>
    </row>
    <row r="574" spans="1:5" ht="12.75" customHeight="1" x14ac:dyDescent="0.2">
      <c r="A574"/>
      <c r="B574"/>
      <c r="C574"/>
      <c r="D574"/>
      <c r="E574"/>
    </row>
    <row r="575" spans="1:5" ht="12.75" customHeight="1" x14ac:dyDescent="0.2">
      <c r="A575"/>
      <c r="B575"/>
      <c r="C575"/>
      <c r="D575"/>
      <c r="E575"/>
    </row>
    <row r="576" spans="1:5" ht="12.75" customHeight="1" x14ac:dyDescent="0.2">
      <c r="A576"/>
      <c r="B576"/>
      <c r="C576"/>
      <c r="D576"/>
      <c r="E576"/>
    </row>
    <row r="577" spans="1:5" ht="12.75" customHeight="1" x14ac:dyDescent="0.2">
      <c r="A577"/>
      <c r="B577"/>
      <c r="C577"/>
      <c r="D577"/>
      <c r="E577"/>
    </row>
    <row r="578" spans="1:5" ht="12.75" customHeight="1" x14ac:dyDescent="0.2">
      <c r="A578"/>
      <c r="B578"/>
      <c r="C578"/>
      <c r="D578"/>
      <c r="E578"/>
    </row>
    <row r="579" spans="1:5" ht="12.75" customHeight="1" x14ac:dyDescent="0.2">
      <c r="A579"/>
      <c r="B579"/>
      <c r="C579"/>
      <c r="D579"/>
      <c r="E579"/>
    </row>
    <row r="580" spans="1:5" ht="12.75" customHeight="1" x14ac:dyDescent="0.2">
      <c r="A580"/>
      <c r="B580"/>
      <c r="C580"/>
      <c r="D580"/>
      <c r="E580"/>
    </row>
    <row r="581" spans="1:5" ht="12.75" customHeight="1" x14ac:dyDescent="0.2">
      <c r="A581"/>
      <c r="B581"/>
      <c r="C581"/>
      <c r="D581"/>
      <c r="E581"/>
    </row>
    <row r="582" spans="1:5" ht="12.75" customHeight="1" x14ac:dyDescent="0.2">
      <c r="A582"/>
      <c r="B582"/>
      <c r="C582"/>
      <c r="D582"/>
      <c r="E582"/>
    </row>
    <row r="583" spans="1:5" ht="12.75" customHeight="1" x14ac:dyDescent="0.2">
      <c r="A583"/>
      <c r="B583"/>
      <c r="C583"/>
      <c r="D583"/>
      <c r="E583"/>
    </row>
    <row r="584" spans="1:5" ht="12.75" customHeight="1" x14ac:dyDescent="0.2">
      <c r="A584"/>
      <c r="B584"/>
      <c r="C584"/>
      <c r="D584"/>
      <c r="E584"/>
    </row>
    <row r="585" spans="1:5" ht="12.75" customHeight="1" x14ac:dyDescent="0.2">
      <c r="A585"/>
      <c r="B585"/>
      <c r="C585"/>
      <c r="D585"/>
      <c r="E585"/>
    </row>
    <row r="586" spans="1:5" ht="12.75" customHeight="1" x14ac:dyDescent="0.2">
      <c r="A586"/>
      <c r="B586"/>
      <c r="C586"/>
      <c r="D586"/>
      <c r="E586"/>
    </row>
    <row r="587" spans="1:5" ht="12.75" customHeight="1" x14ac:dyDescent="0.2">
      <c r="A587"/>
      <c r="B587"/>
      <c r="C587"/>
      <c r="D587"/>
      <c r="E587"/>
    </row>
    <row r="588" spans="1:5" ht="12.75" customHeight="1" x14ac:dyDescent="0.2">
      <c r="A588"/>
      <c r="B588"/>
      <c r="C588"/>
      <c r="D588"/>
      <c r="E588"/>
    </row>
    <row r="589" spans="1:5" ht="12.75" customHeight="1" x14ac:dyDescent="0.2">
      <c r="A589"/>
      <c r="B589"/>
      <c r="C589"/>
      <c r="D589"/>
      <c r="E589"/>
    </row>
    <row r="590" spans="1:5" ht="12.75" customHeight="1" x14ac:dyDescent="0.2">
      <c r="A590"/>
      <c r="B590"/>
      <c r="C590"/>
      <c r="D590"/>
      <c r="E590"/>
    </row>
    <row r="591" spans="1:5" ht="12.75" customHeight="1" x14ac:dyDescent="0.2">
      <c r="A591"/>
      <c r="B591"/>
      <c r="C591"/>
      <c r="D591"/>
      <c r="E591"/>
    </row>
    <row r="592" spans="1:5" ht="12.75" customHeight="1" x14ac:dyDescent="0.2">
      <c r="A592"/>
      <c r="B592"/>
      <c r="C592"/>
      <c r="D592"/>
      <c r="E592"/>
    </row>
    <row r="593" spans="1:5" ht="12.75" customHeight="1" x14ac:dyDescent="0.2">
      <c r="A593"/>
      <c r="B593"/>
      <c r="C593"/>
      <c r="D593"/>
      <c r="E593"/>
    </row>
    <row r="594" spans="1:5" ht="12.75" customHeight="1" x14ac:dyDescent="0.2">
      <c r="A594"/>
      <c r="B594"/>
      <c r="C594"/>
      <c r="D594"/>
      <c r="E594"/>
    </row>
    <row r="595" spans="1:5" ht="12.75" customHeight="1" x14ac:dyDescent="0.2">
      <c r="A595"/>
      <c r="B595"/>
      <c r="C595"/>
      <c r="D595"/>
      <c r="E595"/>
    </row>
    <row r="596" spans="1:5" ht="12.75" customHeight="1" x14ac:dyDescent="0.2">
      <c r="A596"/>
      <c r="B596"/>
      <c r="C596"/>
      <c r="D596"/>
      <c r="E596"/>
    </row>
    <row r="597" spans="1:5" ht="12.75" customHeight="1" x14ac:dyDescent="0.2">
      <c r="A597"/>
      <c r="B597"/>
      <c r="C597"/>
      <c r="D597"/>
      <c r="E597"/>
    </row>
    <row r="598" spans="1:5" ht="12.75" customHeight="1" x14ac:dyDescent="0.2">
      <c r="A598"/>
      <c r="B598"/>
      <c r="C598"/>
      <c r="D598"/>
      <c r="E598"/>
    </row>
    <row r="599" spans="1:5" ht="12.75" customHeight="1" x14ac:dyDescent="0.2">
      <c r="A599"/>
      <c r="B599"/>
      <c r="C599"/>
      <c r="D599"/>
      <c r="E599"/>
    </row>
    <row r="600" spans="1:5" ht="12.75" customHeight="1" x14ac:dyDescent="0.2">
      <c r="A600"/>
      <c r="B600"/>
      <c r="C600"/>
      <c r="D600"/>
      <c r="E600"/>
    </row>
    <row r="601" spans="1:5" ht="12.75" customHeight="1" x14ac:dyDescent="0.2">
      <c r="A601"/>
      <c r="B601"/>
      <c r="C601"/>
      <c r="D601"/>
      <c r="E601"/>
    </row>
    <row r="602" spans="1:5" ht="12.75" customHeight="1" x14ac:dyDescent="0.2">
      <c r="A602"/>
      <c r="B602"/>
      <c r="C602"/>
      <c r="D602"/>
      <c r="E602"/>
    </row>
    <row r="603" spans="1:5" ht="12.75" customHeight="1" x14ac:dyDescent="0.2">
      <c r="A603"/>
      <c r="B603"/>
      <c r="C603"/>
      <c r="D603"/>
      <c r="E603"/>
    </row>
    <row r="604" spans="1:5" ht="12.75" customHeight="1" x14ac:dyDescent="0.2">
      <c r="A604"/>
      <c r="B604"/>
      <c r="C604"/>
      <c r="D604"/>
      <c r="E604"/>
    </row>
    <row r="605" spans="1:5" ht="12.75" customHeight="1" x14ac:dyDescent="0.2">
      <c r="A605"/>
      <c r="B605"/>
      <c r="C605"/>
      <c r="D605"/>
      <c r="E605"/>
    </row>
    <row r="606" spans="1:5" ht="12.75" customHeight="1" x14ac:dyDescent="0.2">
      <c r="A606"/>
      <c r="B606"/>
      <c r="C606"/>
      <c r="D606"/>
      <c r="E606"/>
    </row>
    <row r="607" spans="1:5" ht="12.75" customHeight="1" x14ac:dyDescent="0.2">
      <c r="A607"/>
      <c r="B607"/>
      <c r="C607"/>
      <c r="D607"/>
      <c r="E607"/>
    </row>
    <row r="608" spans="1:5" ht="12.75" customHeight="1" x14ac:dyDescent="0.2">
      <c r="A608"/>
      <c r="B608"/>
      <c r="C608"/>
      <c r="D608"/>
      <c r="E608"/>
    </row>
    <row r="609" spans="1:5" ht="12.75" customHeight="1" x14ac:dyDescent="0.2">
      <c r="A609"/>
      <c r="B609"/>
      <c r="C609"/>
      <c r="D609"/>
      <c r="E609"/>
    </row>
    <row r="610" spans="1:5" ht="12.75" customHeight="1" x14ac:dyDescent="0.2">
      <c r="A610"/>
      <c r="B610"/>
      <c r="C610"/>
      <c r="D610"/>
      <c r="E610"/>
    </row>
    <row r="611" spans="1:5" ht="12.75" customHeight="1" x14ac:dyDescent="0.2">
      <c r="A611"/>
      <c r="B611"/>
      <c r="C611"/>
      <c r="D611"/>
      <c r="E611"/>
    </row>
    <row r="612" spans="1:5" ht="12.75" customHeight="1" x14ac:dyDescent="0.2">
      <c r="A612"/>
      <c r="B612"/>
      <c r="C612"/>
      <c r="D612"/>
      <c r="E612"/>
    </row>
    <row r="613" spans="1:5" ht="12.75" customHeight="1" x14ac:dyDescent="0.2">
      <c r="A613"/>
      <c r="B613"/>
      <c r="C613"/>
      <c r="D613"/>
      <c r="E613"/>
    </row>
    <row r="614" spans="1:5" ht="12.75" customHeight="1" x14ac:dyDescent="0.2">
      <c r="A614"/>
      <c r="B614"/>
      <c r="C614"/>
      <c r="D614"/>
      <c r="E614"/>
    </row>
    <row r="615" spans="1:5" ht="12.75" customHeight="1" x14ac:dyDescent="0.2">
      <c r="A615"/>
      <c r="B615"/>
      <c r="C615"/>
      <c r="D615"/>
      <c r="E615"/>
    </row>
    <row r="616" spans="1:5" ht="12.75" customHeight="1" x14ac:dyDescent="0.2">
      <c r="A616"/>
      <c r="B616"/>
      <c r="C616"/>
      <c r="D616"/>
      <c r="E616"/>
    </row>
    <row r="617" spans="1:5" ht="12.75" customHeight="1" x14ac:dyDescent="0.2">
      <c r="A617"/>
      <c r="B617"/>
      <c r="C617"/>
      <c r="D617"/>
      <c r="E617"/>
    </row>
    <row r="618" spans="1:5" ht="12.75" customHeight="1" x14ac:dyDescent="0.2">
      <c r="A618"/>
      <c r="B618"/>
      <c r="C618"/>
      <c r="D618"/>
      <c r="E618"/>
    </row>
    <row r="619" spans="1:5" ht="12.75" customHeight="1" x14ac:dyDescent="0.2">
      <c r="A619"/>
      <c r="B619"/>
      <c r="C619"/>
      <c r="D619"/>
      <c r="E619"/>
    </row>
    <row r="620" spans="1:5" ht="12.75" customHeight="1" x14ac:dyDescent="0.2">
      <c r="A620"/>
      <c r="B620"/>
      <c r="C620"/>
      <c r="D620"/>
      <c r="E620"/>
    </row>
    <row r="621" spans="1:5" ht="12.75" customHeight="1" x14ac:dyDescent="0.2">
      <c r="A621"/>
      <c r="B621"/>
      <c r="C621"/>
      <c r="D621"/>
      <c r="E621"/>
    </row>
    <row r="622" spans="1:5" ht="12.75" customHeight="1" x14ac:dyDescent="0.2">
      <c r="A622"/>
      <c r="B622"/>
      <c r="C622"/>
      <c r="D622"/>
      <c r="E622"/>
    </row>
    <row r="623" spans="1:5" ht="12.75" customHeight="1" x14ac:dyDescent="0.2">
      <c r="A623"/>
      <c r="B623"/>
      <c r="C623"/>
      <c r="D623"/>
      <c r="E623"/>
    </row>
    <row r="624" spans="1:5" ht="12.75" customHeight="1" x14ac:dyDescent="0.2">
      <c r="A624"/>
      <c r="B624"/>
      <c r="C624"/>
      <c r="D624"/>
      <c r="E624"/>
    </row>
    <row r="625" spans="1:5" ht="12.75" customHeight="1" x14ac:dyDescent="0.2">
      <c r="A625"/>
      <c r="B625"/>
      <c r="C625"/>
      <c r="D625"/>
      <c r="E625"/>
    </row>
    <row r="626" spans="1:5" ht="12.75" customHeight="1" x14ac:dyDescent="0.2">
      <c r="A626"/>
      <c r="B626"/>
      <c r="C626"/>
      <c r="D626"/>
      <c r="E626"/>
    </row>
    <row r="627" spans="1:5" ht="12.75" customHeight="1" x14ac:dyDescent="0.2">
      <c r="A627"/>
      <c r="B627"/>
      <c r="C627"/>
      <c r="D627"/>
      <c r="E627"/>
    </row>
    <row r="628" spans="1:5" ht="12.75" customHeight="1" x14ac:dyDescent="0.2">
      <c r="A628"/>
      <c r="B628"/>
      <c r="C628"/>
      <c r="D628"/>
      <c r="E628"/>
    </row>
    <row r="629" spans="1:5" ht="12.75" customHeight="1" x14ac:dyDescent="0.2">
      <c r="A629"/>
      <c r="B629"/>
      <c r="C629"/>
      <c r="D629"/>
      <c r="E629"/>
    </row>
    <row r="630" spans="1:5" ht="12.75" customHeight="1" x14ac:dyDescent="0.2">
      <c r="A630"/>
      <c r="B630"/>
      <c r="C630"/>
      <c r="D630"/>
      <c r="E630"/>
    </row>
    <row r="631" spans="1:5" ht="12.75" customHeight="1" x14ac:dyDescent="0.2">
      <c r="A631"/>
      <c r="B631"/>
      <c r="C631"/>
      <c r="D631"/>
      <c r="E631"/>
    </row>
    <row r="632" spans="1:5" ht="12.75" customHeight="1" x14ac:dyDescent="0.2">
      <c r="A632"/>
      <c r="B632"/>
      <c r="C632"/>
      <c r="D632"/>
      <c r="E632"/>
    </row>
    <row r="633" spans="1:5" ht="12.75" customHeight="1" x14ac:dyDescent="0.2">
      <c r="A633"/>
      <c r="B633"/>
      <c r="C633"/>
      <c r="D633"/>
      <c r="E633"/>
    </row>
    <row r="634" spans="1:5" ht="12.75" customHeight="1" x14ac:dyDescent="0.2">
      <c r="A634"/>
      <c r="B634"/>
      <c r="C634"/>
      <c r="D634"/>
      <c r="E634"/>
    </row>
    <row r="635" spans="1:5" ht="12.75" customHeight="1" x14ac:dyDescent="0.2">
      <c r="A635"/>
      <c r="B635"/>
      <c r="C635"/>
      <c r="D635"/>
      <c r="E635"/>
    </row>
    <row r="636" spans="1:5" ht="12.75" customHeight="1" x14ac:dyDescent="0.2">
      <c r="A636"/>
      <c r="B636"/>
      <c r="C636"/>
      <c r="D636"/>
      <c r="E636"/>
    </row>
    <row r="637" spans="1:5" ht="12.75" customHeight="1" x14ac:dyDescent="0.2">
      <c r="A637"/>
      <c r="B637"/>
      <c r="C637"/>
      <c r="D637"/>
      <c r="E637"/>
    </row>
    <row r="638" spans="1:5" ht="12.75" customHeight="1" x14ac:dyDescent="0.2">
      <c r="A638"/>
      <c r="B638"/>
      <c r="C638"/>
      <c r="D638"/>
      <c r="E638"/>
    </row>
    <row r="639" spans="1:5" ht="12.75" customHeight="1" x14ac:dyDescent="0.2">
      <c r="A639"/>
      <c r="B639"/>
      <c r="C639"/>
      <c r="D639"/>
      <c r="E639"/>
    </row>
    <row r="640" spans="1:5" ht="12.75" customHeight="1" x14ac:dyDescent="0.2">
      <c r="A640"/>
      <c r="B640"/>
      <c r="C640"/>
      <c r="D640"/>
      <c r="E640"/>
    </row>
    <row r="641" spans="1:5" ht="12.75" customHeight="1" x14ac:dyDescent="0.2">
      <c r="A641"/>
      <c r="B641"/>
      <c r="C641"/>
      <c r="D641"/>
      <c r="E641"/>
    </row>
    <row r="642" spans="1:5" ht="12.75" customHeight="1" x14ac:dyDescent="0.2">
      <c r="A642"/>
      <c r="B642"/>
      <c r="C642"/>
      <c r="D642"/>
      <c r="E642"/>
    </row>
    <row r="643" spans="1:5" ht="12.75" customHeight="1" x14ac:dyDescent="0.2">
      <c r="A643"/>
      <c r="B643"/>
      <c r="C643"/>
      <c r="D643"/>
      <c r="E643"/>
    </row>
    <row r="644" spans="1:5" ht="12.75" customHeight="1" x14ac:dyDescent="0.2">
      <c r="A644"/>
      <c r="B644"/>
      <c r="C644"/>
      <c r="D644"/>
      <c r="E644"/>
    </row>
    <row r="645" spans="1:5" ht="12.75" customHeight="1" x14ac:dyDescent="0.2">
      <c r="A645"/>
      <c r="B645"/>
      <c r="C645"/>
      <c r="D645"/>
      <c r="E645"/>
    </row>
    <row r="646" spans="1:5" ht="12.75" customHeight="1" x14ac:dyDescent="0.2">
      <c r="A646"/>
      <c r="B646"/>
      <c r="C646"/>
      <c r="D646"/>
      <c r="E646"/>
    </row>
    <row r="647" spans="1:5" ht="12.75" customHeight="1" x14ac:dyDescent="0.2">
      <c r="A647"/>
      <c r="B647"/>
      <c r="C647"/>
      <c r="D647"/>
      <c r="E647"/>
    </row>
    <row r="648" spans="1:5" ht="12.75" customHeight="1" x14ac:dyDescent="0.2">
      <c r="A648"/>
      <c r="B648"/>
      <c r="C648"/>
      <c r="D648"/>
      <c r="E648"/>
    </row>
    <row r="649" spans="1:5" ht="12.75" customHeight="1" x14ac:dyDescent="0.2">
      <c r="A649"/>
      <c r="B649"/>
      <c r="C649"/>
      <c r="D649"/>
      <c r="E649"/>
    </row>
    <row r="650" spans="1:5" ht="12.75" customHeight="1" x14ac:dyDescent="0.2">
      <c r="A650"/>
      <c r="B650"/>
      <c r="C650"/>
      <c r="D650"/>
      <c r="E650"/>
    </row>
    <row r="651" spans="1:5" ht="12.75" customHeight="1" x14ac:dyDescent="0.2">
      <c r="A651"/>
      <c r="B651"/>
      <c r="C651"/>
      <c r="D651"/>
      <c r="E651"/>
    </row>
    <row r="652" spans="1:5" ht="12.75" customHeight="1" x14ac:dyDescent="0.2">
      <c r="A652"/>
      <c r="B652"/>
      <c r="C652"/>
      <c r="D652"/>
      <c r="E652"/>
    </row>
    <row r="653" spans="1:5" ht="12.75" customHeight="1" x14ac:dyDescent="0.2">
      <c r="A653"/>
      <c r="B653"/>
      <c r="C653"/>
      <c r="D653"/>
      <c r="E653"/>
    </row>
    <row r="654" spans="1:5" ht="12.75" customHeight="1" x14ac:dyDescent="0.2">
      <c r="A654"/>
      <c r="B654"/>
      <c r="C654"/>
      <c r="D654"/>
      <c r="E654"/>
    </row>
    <row r="655" spans="1:5" ht="12.75" customHeight="1" x14ac:dyDescent="0.2">
      <c r="A655"/>
      <c r="B655"/>
      <c r="C655"/>
      <c r="D655"/>
      <c r="E655"/>
    </row>
    <row r="656" spans="1:5" ht="12.75" customHeight="1" x14ac:dyDescent="0.2">
      <c r="A656"/>
      <c r="B656"/>
      <c r="C656"/>
      <c r="D656"/>
      <c r="E656"/>
    </row>
    <row r="657" spans="1:5" ht="12.75" customHeight="1" x14ac:dyDescent="0.2">
      <c r="A657"/>
      <c r="B657"/>
      <c r="C657"/>
      <c r="D657"/>
      <c r="E657"/>
    </row>
    <row r="658" spans="1:5" ht="12.75" customHeight="1" x14ac:dyDescent="0.2">
      <c r="A658"/>
      <c r="B658"/>
      <c r="C658"/>
      <c r="D658"/>
      <c r="E658"/>
    </row>
    <row r="659" spans="1:5" ht="12.75" customHeight="1" x14ac:dyDescent="0.2">
      <c r="A659"/>
      <c r="B659"/>
      <c r="C659"/>
      <c r="D659"/>
      <c r="E659"/>
    </row>
    <row r="660" spans="1:5" ht="12.75" customHeight="1" x14ac:dyDescent="0.2">
      <c r="A660"/>
      <c r="B660"/>
      <c r="C660"/>
      <c r="D660"/>
      <c r="E660"/>
    </row>
    <row r="661" spans="1:5" ht="12.75" customHeight="1" x14ac:dyDescent="0.2">
      <c r="A661"/>
      <c r="B661"/>
      <c r="C661"/>
      <c r="D661"/>
      <c r="E661"/>
    </row>
    <row r="662" spans="1:5" ht="12.75" customHeight="1" x14ac:dyDescent="0.2">
      <c r="A662"/>
      <c r="B662"/>
      <c r="C662"/>
      <c r="D662"/>
      <c r="E662"/>
    </row>
    <row r="663" spans="1:5" ht="12.75" customHeight="1" x14ac:dyDescent="0.2">
      <c r="A663"/>
      <c r="B663"/>
      <c r="C663"/>
      <c r="D663"/>
      <c r="E663"/>
    </row>
    <row r="664" spans="1:5" ht="12.75" customHeight="1" x14ac:dyDescent="0.2">
      <c r="A664"/>
      <c r="B664"/>
      <c r="C664"/>
      <c r="D664"/>
      <c r="E664"/>
    </row>
    <row r="665" spans="1:5" ht="12.75" customHeight="1" x14ac:dyDescent="0.2">
      <c r="A665"/>
      <c r="B665"/>
      <c r="C665"/>
      <c r="D665"/>
      <c r="E665"/>
    </row>
    <row r="666" spans="1:5" ht="12.75" customHeight="1" x14ac:dyDescent="0.2">
      <c r="A666"/>
      <c r="B666"/>
      <c r="C666"/>
      <c r="D666"/>
      <c r="E666"/>
    </row>
    <row r="667" spans="1:5" ht="12.75" customHeight="1" x14ac:dyDescent="0.2">
      <c r="A667"/>
      <c r="B667"/>
      <c r="C667"/>
      <c r="D667"/>
      <c r="E667"/>
    </row>
    <row r="668" spans="1:5" ht="12.75" customHeight="1" x14ac:dyDescent="0.2">
      <c r="A668"/>
      <c r="B668"/>
      <c r="C668"/>
      <c r="D668"/>
      <c r="E668"/>
    </row>
    <row r="669" spans="1:5" ht="12.75" customHeight="1" x14ac:dyDescent="0.2">
      <c r="A669"/>
      <c r="B669"/>
      <c r="C669"/>
      <c r="D669"/>
      <c r="E669"/>
    </row>
    <row r="670" spans="1:5" ht="12.75" customHeight="1" x14ac:dyDescent="0.2">
      <c r="A670"/>
      <c r="B670"/>
      <c r="C670"/>
      <c r="D670"/>
      <c r="E670"/>
    </row>
    <row r="671" spans="1:5" ht="12.75" customHeight="1" x14ac:dyDescent="0.2">
      <c r="A671"/>
      <c r="B671"/>
      <c r="C671"/>
      <c r="D671"/>
      <c r="E671"/>
    </row>
    <row r="672" spans="1:5" ht="12.75" customHeight="1" x14ac:dyDescent="0.2">
      <c r="A672"/>
      <c r="B672"/>
      <c r="C672"/>
      <c r="D672"/>
      <c r="E672"/>
    </row>
    <row r="673" spans="1:5" ht="12.75" customHeight="1" x14ac:dyDescent="0.2">
      <c r="A673"/>
      <c r="B673"/>
      <c r="C673"/>
      <c r="D673"/>
      <c r="E673"/>
    </row>
    <row r="674" spans="1:5" ht="12.75" customHeight="1" x14ac:dyDescent="0.2">
      <c r="A674"/>
      <c r="B674"/>
      <c r="C674"/>
      <c r="D674"/>
      <c r="E674"/>
    </row>
    <row r="675" spans="1:5" ht="12.75" customHeight="1" x14ac:dyDescent="0.2">
      <c r="A675"/>
      <c r="B675"/>
      <c r="C675"/>
      <c r="D675"/>
      <c r="E675"/>
    </row>
    <row r="676" spans="1:5" ht="12.75" customHeight="1" x14ac:dyDescent="0.2">
      <c r="A676"/>
      <c r="B676"/>
      <c r="C676"/>
      <c r="D676"/>
      <c r="E676"/>
    </row>
    <row r="677" spans="1:5" ht="12.75" customHeight="1" x14ac:dyDescent="0.2">
      <c r="A677"/>
      <c r="B677"/>
      <c r="C677"/>
      <c r="D677"/>
      <c r="E677"/>
    </row>
    <row r="678" spans="1:5" ht="12.75" customHeight="1" x14ac:dyDescent="0.2">
      <c r="A678"/>
      <c r="B678"/>
      <c r="C678"/>
      <c r="D678"/>
      <c r="E678"/>
    </row>
    <row r="679" spans="1:5" ht="12.75" customHeight="1" x14ac:dyDescent="0.2">
      <c r="A679"/>
      <c r="B679"/>
      <c r="C679"/>
      <c r="D679"/>
      <c r="E679"/>
    </row>
    <row r="680" spans="1:5" ht="12.75" customHeight="1" x14ac:dyDescent="0.2">
      <c r="A680"/>
      <c r="B680"/>
      <c r="C680"/>
      <c r="D680"/>
      <c r="E680"/>
    </row>
    <row r="681" spans="1:5" ht="12.75" customHeight="1" x14ac:dyDescent="0.2">
      <c r="A681"/>
      <c r="B681"/>
      <c r="C681"/>
      <c r="D681"/>
      <c r="E681"/>
    </row>
    <row r="682" spans="1:5" ht="12.75" customHeight="1" x14ac:dyDescent="0.2">
      <c r="A682"/>
      <c r="B682"/>
      <c r="C682"/>
      <c r="D682"/>
      <c r="E682"/>
    </row>
    <row r="683" spans="1:5" ht="12.75" customHeight="1" x14ac:dyDescent="0.2">
      <c r="A683"/>
      <c r="B683"/>
      <c r="C683"/>
      <c r="D683"/>
      <c r="E683"/>
    </row>
    <row r="684" spans="1:5" ht="12.75" customHeight="1" x14ac:dyDescent="0.2">
      <c r="A684"/>
      <c r="B684"/>
      <c r="C684"/>
      <c r="D684"/>
      <c r="E684"/>
    </row>
    <row r="685" spans="1:5" ht="12.75" customHeight="1" x14ac:dyDescent="0.2">
      <c r="A685"/>
      <c r="B685"/>
      <c r="C685"/>
      <c r="D685"/>
      <c r="E685"/>
    </row>
    <row r="686" spans="1:5" ht="12.75" customHeight="1" x14ac:dyDescent="0.2">
      <c r="A686"/>
      <c r="B686"/>
      <c r="C686"/>
      <c r="D686"/>
      <c r="E686"/>
    </row>
    <row r="687" spans="1:5" ht="12.75" customHeight="1" x14ac:dyDescent="0.2">
      <c r="A687"/>
      <c r="B687"/>
      <c r="C687"/>
      <c r="D687"/>
      <c r="E687"/>
    </row>
    <row r="688" spans="1:5" ht="12.75" customHeight="1" x14ac:dyDescent="0.2">
      <c r="A688"/>
      <c r="B688"/>
      <c r="C688"/>
      <c r="D688"/>
      <c r="E688"/>
    </row>
    <row r="689" spans="1:5" ht="12.75" customHeight="1" x14ac:dyDescent="0.2">
      <c r="A689"/>
      <c r="B689"/>
      <c r="C689"/>
      <c r="D689"/>
      <c r="E689"/>
    </row>
    <row r="690" spans="1:5" ht="12.75" customHeight="1" x14ac:dyDescent="0.2">
      <c r="A690"/>
      <c r="B690"/>
      <c r="C690"/>
      <c r="D690"/>
      <c r="E690"/>
    </row>
    <row r="691" spans="1:5" ht="12.75" customHeight="1" x14ac:dyDescent="0.2">
      <c r="A691"/>
      <c r="B691"/>
      <c r="C691"/>
      <c r="D691"/>
      <c r="E691"/>
    </row>
    <row r="692" spans="1:5" ht="12.75" customHeight="1" x14ac:dyDescent="0.2">
      <c r="A692"/>
      <c r="B692"/>
      <c r="C692"/>
      <c r="D692"/>
      <c r="E692"/>
    </row>
    <row r="693" spans="1:5" ht="12.75" customHeight="1" x14ac:dyDescent="0.2">
      <c r="A693"/>
      <c r="B693"/>
      <c r="C693"/>
      <c r="D693"/>
      <c r="E693"/>
    </row>
    <row r="694" spans="1:5" ht="12.75" customHeight="1" x14ac:dyDescent="0.2">
      <c r="A694"/>
      <c r="B694"/>
      <c r="C694"/>
      <c r="D694"/>
      <c r="E694"/>
    </row>
    <row r="695" spans="1:5" ht="12.75" customHeight="1" x14ac:dyDescent="0.2">
      <c r="A695"/>
      <c r="B695"/>
      <c r="C695"/>
      <c r="D695"/>
      <c r="E695"/>
    </row>
    <row r="696" spans="1:5" ht="12.75" customHeight="1" x14ac:dyDescent="0.2">
      <c r="A696"/>
      <c r="B696"/>
      <c r="C696"/>
      <c r="D696"/>
      <c r="E696"/>
    </row>
    <row r="697" spans="1:5" ht="12.75" customHeight="1" x14ac:dyDescent="0.2">
      <c r="A697"/>
      <c r="B697"/>
      <c r="C697"/>
      <c r="D697"/>
      <c r="E697"/>
    </row>
  </sheetData>
  <mergeCells count="4">
    <mergeCell ref="B2:E2"/>
    <mergeCell ref="B3:E3"/>
    <mergeCell ref="B4:E4"/>
    <mergeCell ref="B6:C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0" orientation="portrait" r:id="rId1"/>
  <headerFooter>
    <oddFooter>&amp;R&amp;"-,Normale"&amp;11 26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oglio57">
    <tabColor theme="3" tint="0.79998168889431442"/>
    <pageSetUpPr fitToPage="1"/>
  </sheetPr>
  <dimension ref="B1:L313"/>
  <sheetViews>
    <sheetView showGridLines="0" workbookViewId="0"/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20.6328125" style="140" customWidth="1"/>
    <col min="5" max="5" width="12.6328125" style="140" customWidth="1"/>
    <col min="6" max="6" width="1.6328125" style="140" customWidth="1"/>
    <col min="7" max="8" width="9" style="140"/>
    <col min="9" max="9" width="11.6328125" style="140" customWidth="1"/>
    <col min="10" max="16384" width="9" style="140"/>
  </cols>
  <sheetData>
    <row r="1" spans="2:12" ht="15" customHeight="1" x14ac:dyDescent="0.2">
      <c r="B1" s="164"/>
      <c r="C1" s="141"/>
      <c r="D1" s="142"/>
      <c r="E1" s="142" t="s">
        <v>677</v>
      </c>
      <c r="I1" s="185"/>
    </row>
    <row r="2" spans="2:12" ht="15" customHeight="1" x14ac:dyDescent="0.2">
      <c r="B2" s="300" t="s">
        <v>275</v>
      </c>
      <c r="C2" s="300"/>
      <c r="D2" s="300"/>
      <c r="E2" s="300"/>
      <c r="I2" s="185"/>
      <c r="J2" s="216"/>
    </row>
    <row r="3" spans="2:12" ht="15" customHeight="1" x14ac:dyDescent="0.2">
      <c r="B3" s="300" t="s">
        <v>2811</v>
      </c>
      <c r="C3" s="300"/>
      <c r="D3" s="300"/>
      <c r="E3" s="300"/>
      <c r="I3" s="185"/>
      <c r="J3" s="216"/>
    </row>
    <row r="4" spans="2:12" ht="15" customHeight="1" x14ac:dyDescent="0.2">
      <c r="B4" s="301" t="s">
        <v>1371</v>
      </c>
      <c r="C4" s="301"/>
      <c r="D4" s="301"/>
      <c r="E4" s="301"/>
      <c r="J4" s="219"/>
    </row>
    <row r="5" spans="2:12" ht="15" customHeight="1" x14ac:dyDescent="0.2"/>
    <row r="6" spans="2:12" ht="40.5" customHeight="1" x14ac:dyDescent="0.2">
      <c r="B6" s="304" t="s">
        <v>124</v>
      </c>
      <c r="C6" s="304"/>
      <c r="D6" s="170" t="s">
        <v>736</v>
      </c>
      <c r="E6" s="171" t="s">
        <v>1365</v>
      </c>
    </row>
    <row r="7" spans="2:12" ht="12.75" customHeight="1" x14ac:dyDescent="0.2">
      <c r="B7" s="144" t="s">
        <v>576</v>
      </c>
      <c r="C7" s="144" t="s">
        <v>1291</v>
      </c>
      <c r="D7" s="144" t="s">
        <v>577</v>
      </c>
      <c r="E7" s="110">
        <v>684926</v>
      </c>
      <c r="I7"/>
      <c r="J7"/>
      <c r="K7"/>
      <c r="L7"/>
    </row>
    <row r="8" spans="2:12" ht="12.75" customHeight="1" x14ac:dyDescent="0.2">
      <c r="B8" s="144" t="s">
        <v>580</v>
      </c>
      <c r="C8" s="144" t="s">
        <v>1286</v>
      </c>
      <c r="D8" s="144" t="s">
        <v>577</v>
      </c>
      <c r="E8" s="110">
        <v>640756</v>
      </c>
      <c r="I8"/>
      <c r="J8"/>
      <c r="K8"/>
      <c r="L8"/>
    </row>
    <row r="9" spans="2:12" ht="12.75" customHeight="1" x14ac:dyDescent="0.2">
      <c r="B9" s="144" t="s">
        <v>285</v>
      </c>
      <c r="C9" s="144" t="s">
        <v>979</v>
      </c>
      <c r="D9" s="144" t="s">
        <v>286</v>
      </c>
      <c r="E9" s="110">
        <v>575094</v>
      </c>
      <c r="I9"/>
      <c r="J9"/>
      <c r="K9"/>
      <c r="L9"/>
    </row>
    <row r="10" spans="2:12" ht="12.75" customHeight="1" x14ac:dyDescent="0.2">
      <c r="B10" s="144" t="s">
        <v>291</v>
      </c>
      <c r="C10" s="144" t="s">
        <v>992</v>
      </c>
      <c r="D10" s="144" t="s">
        <v>286</v>
      </c>
      <c r="E10" s="110">
        <v>572820</v>
      </c>
      <c r="I10"/>
      <c r="J10"/>
      <c r="K10"/>
      <c r="L10"/>
    </row>
    <row r="11" spans="2:12" ht="12.75" customHeight="1" x14ac:dyDescent="0.2">
      <c r="B11" s="144" t="s">
        <v>578</v>
      </c>
      <c r="C11" s="144" t="s">
        <v>1293</v>
      </c>
      <c r="D11" s="144" t="s">
        <v>579</v>
      </c>
      <c r="E11" s="110">
        <v>566213</v>
      </c>
      <c r="I11"/>
      <c r="J11"/>
      <c r="K11"/>
      <c r="L11"/>
    </row>
    <row r="12" spans="2:12" ht="12.75" customHeight="1" x14ac:dyDescent="0.2">
      <c r="B12" s="144" t="s">
        <v>298</v>
      </c>
      <c r="C12" s="144" t="s">
        <v>1005</v>
      </c>
      <c r="D12" s="144" t="s">
        <v>286</v>
      </c>
      <c r="E12" s="110">
        <v>553759</v>
      </c>
      <c r="I12"/>
      <c r="J12"/>
      <c r="K12"/>
      <c r="L12"/>
    </row>
    <row r="13" spans="2:12" ht="12.75" customHeight="1" x14ac:dyDescent="0.2">
      <c r="B13" s="144" t="s">
        <v>581</v>
      </c>
      <c r="C13" s="144" t="s">
        <v>1285</v>
      </c>
      <c r="D13" s="144" t="s">
        <v>582</v>
      </c>
      <c r="E13" s="110">
        <v>499513</v>
      </c>
      <c r="I13"/>
      <c r="J13"/>
      <c r="K13"/>
      <c r="L13"/>
    </row>
    <row r="14" spans="2:12" ht="12.75" customHeight="1" x14ac:dyDescent="0.2">
      <c r="B14" s="144" t="s">
        <v>299</v>
      </c>
      <c r="C14" s="144" t="s">
        <v>993</v>
      </c>
      <c r="D14" s="144" t="s">
        <v>286</v>
      </c>
      <c r="E14" s="110">
        <v>468167</v>
      </c>
      <c r="I14"/>
      <c r="J14"/>
      <c r="K14"/>
      <c r="L14"/>
    </row>
    <row r="15" spans="2:12" ht="12.75" customHeight="1" x14ac:dyDescent="0.2">
      <c r="B15" s="144" t="s">
        <v>307</v>
      </c>
      <c r="C15" s="144" t="s">
        <v>995</v>
      </c>
      <c r="D15" s="144" t="s">
        <v>286</v>
      </c>
      <c r="E15" s="110">
        <v>462675</v>
      </c>
      <c r="I15"/>
      <c r="J15"/>
      <c r="K15"/>
      <c r="L15"/>
    </row>
    <row r="16" spans="2:12" ht="12.75" customHeight="1" x14ac:dyDescent="0.2">
      <c r="B16" s="144" t="s">
        <v>312</v>
      </c>
      <c r="C16" s="144" t="s">
        <v>998</v>
      </c>
      <c r="D16" s="144" t="s">
        <v>286</v>
      </c>
      <c r="E16" s="110">
        <v>442384</v>
      </c>
      <c r="I16"/>
      <c r="J16"/>
      <c r="K16"/>
      <c r="L16"/>
    </row>
    <row r="17" spans="2:12" ht="12.75" customHeight="1" x14ac:dyDescent="0.2">
      <c r="B17" s="144" t="s">
        <v>1299</v>
      </c>
      <c r="C17" s="144" t="s">
        <v>1300</v>
      </c>
      <c r="D17" s="144" t="s">
        <v>590</v>
      </c>
      <c r="E17" s="110">
        <v>409181</v>
      </c>
      <c r="I17"/>
      <c r="J17"/>
      <c r="K17"/>
      <c r="L17"/>
    </row>
    <row r="18" spans="2:12" ht="12.75" customHeight="1" x14ac:dyDescent="0.2">
      <c r="B18" s="144" t="s">
        <v>593</v>
      </c>
      <c r="C18" s="144" t="s">
        <v>1294</v>
      </c>
      <c r="D18" s="144" t="s">
        <v>590</v>
      </c>
      <c r="E18" s="110">
        <v>375586</v>
      </c>
      <c r="I18"/>
      <c r="J18"/>
      <c r="K18"/>
      <c r="L18"/>
    </row>
    <row r="19" spans="2:12" ht="12.75" customHeight="1" x14ac:dyDescent="0.2">
      <c r="B19" s="144" t="s">
        <v>583</v>
      </c>
      <c r="C19" s="144" t="s">
        <v>1292</v>
      </c>
      <c r="D19" s="144" t="s">
        <v>582</v>
      </c>
      <c r="E19" s="110">
        <v>357805</v>
      </c>
      <c r="I19"/>
      <c r="J19"/>
      <c r="K19"/>
      <c r="L19"/>
    </row>
    <row r="20" spans="2:12" ht="12.75" customHeight="1" x14ac:dyDescent="0.2">
      <c r="B20" s="144" t="s">
        <v>599</v>
      </c>
      <c r="C20" s="144" t="s">
        <v>1288</v>
      </c>
      <c r="D20" s="144" t="s">
        <v>597</v>
      </c>
      <c r="E20" s="110">
        <v>326864</v>
      </c>
      <c r="I20"/>
      <c r="J20"/>
      <c r="K20"/>
      <c r="L20"/>
    </row>
    <row r="21" spans="2:12" ht="12.75" customHeight="1" x14ac:dyDescent="0.2">
      <c r="B21" s="144" t="s">
        <v>2447</v>
      </c>
      <c r="C21" s="144" t="s">
        <v>2448</v>
      </c>
      <c r="D21" s="144" t="s">
        <v>286</v>
      </c>
      <c r="E21" s="110">
        <v>323765</v>
      </c>
      <c r="I21"/>
      <c r="J21"/>
      <c r="K21"/>
      <c r="L21"/>
    </row>
    <row r="22" spans="2:12" ht="12.75" customHeight="1" x14ac:dyDescent="0.2">
      <c r="B22" s="144" t="s">
        <v>591</v>
      </c>
      <c r="C22" s="144" t="s">
        <v>1290</v>
      </c>
      <c r="D22" s="144" t="s">
        <v>592</v>
      </c>
      <c r="E22" s="110">
        <v>306874</v>
      </c>
      <c r="I22"/>
      <c r="J22"/>
      <c r="K22"/>
      <c r="L22"/>
    </row>
    <row r="23" spans="2:12" ht="12.75" customHeight="1" x14ac:dyDescent="0.2">
      <c r="B23" s="144" t="s">
        <v>368</v>
      </c>
      <c r="C23" s="144" t="s">
        <v>1033</v>
      </c>
      <c r="D23" s="144" t="s">
        <v>286</v>
      </c>
      <c r="E23" s="110">
        <v>300738</v>
      </c>
      <c r="I23"/>
      <c r="J23"/>
      <c r="K23"/>
      <c r="L23"/>
    </row>
    <row r="24" spans="2:12" ht="12.75" customHeight="1" x14ac:dyDescent="0.2">
      <c r="B24" s="144" t="s">
        <v>587</v>
      </c>
      <c r="C24" s="144" t="s">
        <v>1287</v>
      </c>
      <c r="D24" s="144" t="s">
        <v>588</v>
      </c>
      <c r="E24" s="110">
        <v>300420</v>
      </c>
      <c r="I24"/>
      <c r="J24"/>
      <c r="K24"/>
      <c r="L24"/>
    </row>
    <row r="25" spans="2:12" ht="12.75" customHeight="1" x14ac:dyDescent="0.2">
      <c r="B25" s="144" t="s">
        <v>413</v>
      </c>
      <c r="C25" s="144" t="s">
        <v>1031</v>
      </c>
      <c r="D25" s="144" t="s">
        <v>286</v>
      </c>
      <c r="E25" s="110">
        <v>296934</v>
      </c>
      <c r="I25"/>
      <c r="J25"/>
      <c r="K25"/>
      <c r="L25"/>
    </row>
    <row r="26" spans="2:12" ht="12.75" customHeight="1" x14ac:dyDescent="0.2">
      <c r="B26" s="144" t="s">
        <v>600</v>
      </c>
      <c r="C26" s="144" t="s">
        <v>1317</v>
      </c>
      <c r="D26" s="144" t="s">
        <v>579</v>
      </c>
      <c r="E26" s="110">
        <v>295817</v>
      </c>
      <c r="I26"/>
      <c r="J26"/>
      <c r="K26"/>
      <c r="L26"/>
    </row>
    <row r="27" spans="2:12" ht="12.75" customHeight="1" x14ac:dyDescent="0.2">
      <c r="B27" s="144" t="s">
        <v>589</v>
      </c>
      <c r="C27" s="144" t="s">
        <v>1289</v>
      </c>
      <c r="D27" s="144" t="s">
        <v>588</v>
      </c>
      <c r="E27" s="110">
        <v>281193</v>
      </c>
      <c r="I27"/>
      <c r="J27"/>
      <c r="K27"/>
      <c r="L27"/>
    </row>
    <row r="28" spans="2:12" ht="12.75" customHeight="1" x14ac:dyDescent="0.2">
      <c r="B28" s="144" t="s">
        <v>367</v>
      </c>
      <c r="C28" s="144" t="s">
        <v>1019</v>
      </c>
      <c r="D28" s="144" t="s">
        <v>286</v>
      </c>
      <c r="E28" s="110">
        <v>272247</v>
      </c>
      <c r="I28"/>
      <c r="J28"/>
      <c r="K28"/>
      <c r="L28"/>
    </row>
    <row r="29" spans="2:12" ht="12.75" customHeight="1" x14ac:dyDescent="0.2">
      <c r="B29" s="144" t="s">
        <v>1594</v>
      </c>
      <c r="C29" s="144" t="s">
        <v>1595</v>
      </c>
      <c r="D29" s="144" t="s">
        <v>577</v>
      </c>
      <c r="E29" s="110">
        <v>268323</v>
      </c>
      <c r="I29"/>
      <c r="J29"/>
      <c r="K29"/>
      <c r="L29"/>
    </row>
    <row r="30" spans="2:12" ht="12.75" customHeight="1" x14ac:dyDescent="0.2">
      <c r="B30" s="144" t="s">
        <v>316</v>
      </c>
      <c r="C30" s="144" t="s">
        <v>1054</v>
      </c>
      <c r="D30" s="144" t="s">
        <v>286</v>
      </c>
      <c r="E30" s="110">
        <v>266174</v>
      </c>
      <c r="I30"/>
      <c r="J30"/>
      <c r="K30"/>
      <c r="L30"/>
    </row>
    <row r="31" spans="2:12" ht="12.75" customHeight="1" x14ac:dyDescent="0.2">
      <c r="B31" s="144" t="s">
        <v>606</v>
      </c>
      <c r="C31" s="144" t="s">
        <v>1341</v>
      </c>
      <c r="D31" s="144" t="s">
        <v>577</v>
      </c>
      <c r="E31" s="110">
        <v>262651</v>
      </c>
      <c r="I31"/>
      <c r="J31"/>
      <c r="K31"/>
      <c r="L31"/>
    </row>
    <row r="32" spans="2:12" ht="12.75" customHeight="1" x14ac:dyDescent="0.2">
      <c r="B32" s="144" t="s">
        <v>335</v>
      </c>
      <c r="C32" s="144" t="s">
        <v>1021</v>
      </c>
      <c r="D32" s="144" t="s">
        <v>286</v>
      </c>
      <c r="E32" s="110">
        <v>256206</v>
      </c>
      <c r="I32"/>
      <c r="J32"/>
      <c r="K32"/>
      <c r="L32"/>
    </row>
    <row r="33" spans="2:12" ht="12.75" customHeight="1" x14ac:dyDescent="0.2">
      <c r="B33" s="144" t="s">
        <v>628</v>
      </c>
      <c r="C33" s="144" t="s">
        <v>1304</v>
      </c>
      <c r="D33" s="144" t="s">
        <v>597</v>
      </c>
      <c r="E33" s="110">
        <v>252843</v>
      </c>
      <c r="I33"/>
      <c r="J33"/>
      <c r="K33"/>
      <c r="L33"/>
    </row>
    <row r="34" spans="2:12" ht="12.75" customHeight="1" x14ac:dyDescent="0.2">
      <c r="B34" s="144" t="s">
        <v>596</v>
      </c>
      <c r="C34" s="144" t="s">
        <v>1295</v>
      </c>
      <c r="D34" s="144" t="s">
        <v>597</v>
      </c>
      <c r="E34" s="110">
        <v>238008</v>
      </c>
      <c r="I34"/>
      <c r="J34"/>
      <c r="K34"/>
      <c r="L34"/>
    </row>
    <row r="35" spans="2:12" ht="12.75" customHeight="1" x14ac:dyDescent="0.2">
      <c r="B35" s="144" t="s">
        <v>598</v>
      </c>
      <c r="C35" s="144" t="s">
        <v>1297</v>
      </c>
      <c r="D35" s="144" t="s">
        <v>592</v>
      </c>
      <c r="E35" s="110">
        <v>230329</v>
      </c>
      <c r="I35"/>
      <c r="J35"/>
      <c r="K35"/>
      <c r="L35"/>
    </row>
    <row r="36" spans="2:12" ht="12.75" customHeight="1" x14ac:dyDescent="0.2">
      <c r="B36" s="144" t="s">
        <v>629</v>
      </c>
      <c r="C36" s="144" t="s">
        <v>1318</v>
      </c>
      <c r="D36" s="144" t="s">
        <v>590</v>
      </c>
      <c r="E36" s="110">
        <v>226324</v>
      </c>
      <c r="I36"/>
      <c r="J36"/>
      <c r="K36"/>
      <c r="L36"/>
    </row>
    <row r="37" spans="2:12" ht="12.75" customHeight="1" x14ac:dyDescent="0.2">
      <c r="B37" s="144" t="s">
        <v>330</v>
      </c>
      <c r="C37" s="144" t="s">
        <v>1027</v>
      </c>
      <c r="D37" s="144" t="s">
        <v>286</v>
      </c>
      <c r="E37" s="110">
        <v>217333</v>
      </c>
      <c r="I37"/>
      <c r="J37"/>
      <c r="K37"/>
      <c r="L37"/>
    </row>
    <row r="38" spans="2:12" ht="12.75" customHeight="1" x14ac:dyDescent="0.2">
      <c r="B38" s="144" t="s">
        <v>1606</v>
      </c>
      <c r="C38" s="144" t="s">
        <v>1607</v>
      </c>
      <c r="D38" s="144" t="s">
        <v>595</v>
      </c>
      <c r="E38" s="110">
        <v>213411</v>
      </c>
      <c r="I38"/>
      <c r="J38"/>
      <c r="K38"/>
      <c r="L38"/>
    </row>
    <row r="39" spans="2:12" ht="12.75" customHeight="1" x14ac:dyDescent="0.2">
      <c r="B39" s="144" t="s">
        <v>623</v>
      </c>
      <c r="C39" s="144" t="s">
        <v>1303</v>
      </c>
      <c r="D39" s="144" t="s">
        <v>597</v>
      </c>
      <c r="E39" s="110">
        <v>209613</v>
      </c>
      <c r="I39"/>
      <c r="J39"/>
      <c r="K39"/>
      <c r="L39"/>
    </row>
    <row r="40" spans="2:12" ht="12.75" customHeight="1" x14ac:dyDescent="0.2">
      <c r="B40" s="144" t="s">
        <v>627</v>
      </c>
      <c r="C40" s="144" t="s">
        <v>1307</v>
      </c>
      <c r="D40" s="144" t="s">
        <v>597</v>
      </c>
      <c r="E40" s="110">
        <v>206496</v>
      </c>
      <c r="I40"/>
      <c r="J40"/>
      <c r="K40"/>
      <c r="L40"/>
    </row>
    <row r="41" spans="2:12" ht="12.75" customHeight="1" x14ac:dyDescent="0.2">
      <c r="B41" s="144" t="s">
        <v>402</v>
      </c>
      <c r="C41" s="144" t="s">
        <v>1076</v>
      </c>
      <c r="D41" s="144" t="s">
        <v>286</v>
      </c>
      <c r="E41" s="110">
        <v>205115</v>
      </c>
      <c r="I41"/>
      <c r="J41"/>
      <c r="K41"/>
      <c r="L41"/>
    </row>
    <row r="42" spans="2:12" ht="12.75" customHeight="1" x14ac:dyDescent="0.2">
      <c r="B42" s="144" t="s">
        <v>340</v>
      </c>
      <c r="C42" s="144" t="s">
        <v>1032</v>
      </c>
      <c r="D42" s="144" t="s">
        <v>286</v>
      </c>
      <c r="E42" s="110">
        <v>202029</v>
      </c>
      <c r="I42"/>
      <c r="J42"/>
      <c r="K42"/>
      <c r="L42"/>
    </row>
    <row r="43" spans="2:12" ht="12.75" customHeight="1" x14ac:dyDescent="0.2">
      <c r="B43" s="144" t="s">
        <v>392</v>
      </c>
      <c r="C43" s="144" t="s">
        <v>1114</v>
      </c>
      <c r="D43" s="144" t="s">
        <v>286</v>
      </c>
      <c r="E43" s="110">
        <v>200382</v>
      </c>
      <c r="I43"/>
      <c r="J43"/>
      <c r="K43"/>
      <c r="L43"/>
    </row>
    <row r="44" spans="2:12" ht="12.75" customHeight="1" x14ac:dyDescent="0.2">
      <c r="B44" s="144" t="s">
        <v>632</v>
      </c>
      <c r="C44" s="144" t="s">
        <v>1340</v>
      </c>
      <c r="D44" s="144" t="s">
        <v>602</v>
      </c>
      <c r="E44" s="110">
        <v>193110</v>
      </c>
      <c r="I44"/>
      <c r="J44"/>
      <c r="K44"/>
      <c r="L44"/>
    </row>
    <row r="45" spans="2:12" ht="12.75" customHeight="1" x14ac:dyDescent="0.2">
      <c r="B45" s="144" t="s">
        <v>362</v>
      </c>
      <c r="C45" s="144" t="s">
        <v>1057</v>
      </c>
      <c r="D45" s="144" t="s">
        <v>286</v>
      </c>
      <c r="E45" s="110">
        <v>187134</v>
      </c>
      <c r="I45"/>
      <c r="J45"/>
      <c r="K45"/>
      <c r="L45"/>
    </row>
    <row r="46" spans="2:12" ht="12.75" customHeight="1" x14ac:dyDescent="0.2">
      <c r="B46" s="144" t="s">
        <v>603</v>
      </c>
      <c r="C46" s="144" t="s">
        <v>1306</v>
      </c>
      <c r="D46" s="144" t="s">
        <v>590</v>
      </c>
      <c r="E46" s="110">
        <v>186632</v>
      </c>
      <c r="I46"/>
      <c r="J46"/>
      <c r="K46"/>
      <c r="L46"/>
    </row>
    <row r="47" spans="2:12" ht="12.75" customHeight="1" x14ac:dyDescent="0.2">
      <c r="B47" s="144" t="s">
        <v>1614</v>
      </c>
      <c r="C47" s="144" t="s">
        <v>1615</v>
      </c>
      <c r="D47" s="144" t="s">
        <v>618</v>
      </c>
      <c r="E47" s="110">
        <v>185373</v>
      </c>
      <c r="I47"/>
      <c r="J47"/>
      <c r="K47"/>
      <c r="L47"/>
    </row>
    <row r="48" spans="2:12" ht="12.75" customHeight="1" x14ac:dyDescent="0.2">
      <c r="B48" s="144" t="s">
        <v>609</v>
      </c>
      <c r="C48" s="144" t="s">
        <v>1296</v>
      </c>
      <c r="D48" s="144" t="s">
        <v>602</v>
      </c>
      <c r="E48" s="110">
        <v>183556</v>
      </c>
      <c r="I48"/>
      <c r="J48"/>
      <c r="K48"/>
      <c r="L48"/>
    </row>
    <row r="49" spans="2:12" ht="12.75" customHeight="1" x14ac:dyDescent="0.2">
      <c r="B49" s="144" t="s">
        <v>616</v>
      </c>
      <c r="C49" s="144" t="s">
        <v>1312</v>
      </c>
      <c r="D49" s="144" t="s">
        <v>590</v>
      </c>
      <c r="E49" s="110">
        <v>180685</v>
      </c>
      <c r="I49"/>
      <c r="J49"/>
      <c r="K49"/>
      <c r="L49"/>
    </row>
    <row r="50" spans="2:12" ht="12.75" customHeight="1" x14ac:dyDescent="0.2">
      <c r="B50" s="144" t="s">
        <v>1078</v>
      </c>
      <c r="C50" s="144" t="s">
        <v>1079</v>
      </c>
      <c r="D50" s="144" t="s">
        <v>286</v>
      </c>
      <c r="E50" s="110">
        <v>180312</v>
      </c>
      <c r="I50"/>
      <c r="J50"/>
      <c r="K50"/>
      <c r="L50"/>
    </row>
    <row r="51" spans="2:12" ht="12.75" customHeight="1" x14ac:dyDescent="0.2">
      <c r="B51" s="144" t="s">
        <v>1624</v>
      </c>
      <c r="C51" s="144" t="s">
        <v>1625</v>
      </c>
      <c r="D51" s="144" t="s">
        <v>595</v>
      </c>
      <c r="E51" s="110">
        <v>173715</v>
      </c>
      <c r="G51" s="147"/>
      <c r="I51"/>
      <c r="J51"/>
      <c r="K51"/>
      <c r="L51"/>
    </row>
    <row r="52" spans="2:12" s="166" customFormat="1" ht="13.8" x14ac:dyDescent="0.2">
      <c r="B52" s="144" t="s">
        <v>2449</v>
      </c>
      <c r="C52" s="144" t="s">
        <v>2450</v>
      </c>
      <c r="D52" s="144" t="s">
        <v>286</v>
      </c>
      <c r="E52" s="110">
        <v>173400</v>
      </c>
      <c r="I52"/>
      <c r="J52"/>
      <c r="K52"/>
      <c r="L52"/>
    </row>
    <row r="53" spans="2:12" ht="13.8" x14ac:dyDescent="0.2">
      <c r="B53" s="144" t="s">
        <v>337</v>
      </c>
      <c r="C53" s="144" t="s">
        <v>1041</v>
      </c>
      <c r="D53" s="144" t="s">
        <v>286</v>
      </c>
      <c r="E53" s="110">
        <v>172691</v>
      </c>
      <c r="I53"/>
      <c r="J53"/>
      <c r="K53"/>
      <c r="L53"/>
    </row>
    <row r="54" spans="2:12" ht="12.75" customHeight="1" x14ac:dyDescent="0.2">
      <c r="B54" s="144" t="s">
        <v>635</v>
      </c>
      <c r="C54" s="144" t="s">
        <v>1310</v>
      </c>
      <c r="D54" s="144" t="s">
        <v>597</v>
      </c>
      <c r="E54" s="110">
        <v>170545</v>
      </c>
      <c r="I54"/>
      <c r="J54"/>
      <c r="K54"/>
      <c r="L54"/>
    </row>
    <row r="55" spans="2:12" ht="12.75" customHeight="1" x14ac:dyDescent="0.2">
      <c r="B55" s="144" t="s">
        <v>2451</v>
      </c>
      <c r="C55" s="144" t="s">
        <v>2452</v>
      </c>
      <c r="D55" s="144" t="s">
        <v>577</v>
      </c>
      <c r="E55" s="110">
        <v>167875</v>
      </c>
      <c r="I55"/>
      <c r="J55"/>
      <c r="K55"/>
      <c r="L55"/>
    </row>
    <row r="56" spans="2:12" ht="12.75" customHeight="1" x14ac:dyDescent="0.2">
      <c r="B56" s="144" t="s">
        <v>2453</v>
      </c>
      <c r="C56" s="144" t="s">
        <v>2454</v>
      </c>
      <c r="D56" s="144" t="s">
        <v>577</v>
      </c>
      <c r="E56" s="110">
        <v>165036</v>
      </c>
      <c r="I56"/>
      <c r="J56"/>
      <c r="K56"/>
      <c r="L56"/>
    </row>
    <row r="57" spans="2:12" ht="12.75" customHeight="1" x14ac:dyDescent="0.2">
      <c r="B57" s="144" t="s">
        <v>607</v>
      </c>
      <c r="C57" s="144" t="s">
        <v>1308</v>
      </c>
      <c r="D57" s="144" t="s">
        <v>592</v>
      </c>
      <c r="E57" s="110">
        <v>164395</v>
      </c>
      <c r="I57"/>
      <c r="J57"/>
      <c r="K57"/>
      <c r="L57"/>
    </row>
    <row r="58" spans="2:12" ht="12.75" customHeight="1" x14ac:dyDescent="0.2">
      <c r="B58" s="144" t="s">
        <v>633</v>
      </c>
      <c r="C58" s="144" t="s">
        <v>1313</v>
      </c>
      <c r="D58" s="144" t="s">
        <v>582</v>
      </c>
      <c r="E58" s="110">
        <v>163955</v>
      </c>
      <c r="I58"/>
      <c r="J58"/>
      <c r="K58"/>
      <c r="L58"/>
    </row>
    <row r="59" spans="2:12" ht="12.75" customHeight="1" x14ac:dyDescent="0.2">
      <c r="B59" s="144" t="s">
        <v>604</v>
      </c>
      <c r="C59" s="144" t="s">
        <v>1302</v>
      </c>
      <c r="D59" s="144" t="s">
        <v>605</v>
      </c>
      <c r="E59" s="110">
        <v>160740</v>
      </c>
      <c r="I59"/>
      <c r="J59"/>
      <c r="K59"/>
      <c r="L59"/>
    </row>
    <row r="60" spans="2:12" ht="12.75" customHeight="1" x14ac:dyDescent="0.2">
      <c r="B60" s="144" t="s">
        <v>2455</v>
      </c>
      <c r="C60" s="144" t="s">
        <v>2456</v>
      </c>
      <c r="D60" s="144" t="s">
        <v>594</v>
      </c>
      <c r="E60" s="110">
        <v>158879</v>
      </c>
      <c r="I60"/>
      <c r="J60"/>
      <c r="K60"/>
      <c r="L60"/>
    </row>
    <row r="61" spans="2:12" ht="12.75" customHeight="1" x14ac:dyDescent="0.2">
      <c r="B61" s="144" t="s">
        <v>601</v>
      </c>
      <c r="C61" s="144" t="s">
        <v>1298</v>
      </c>
      <c r="D61" s="144" t="s">
        <v>602</v>
      </c>
      <c r="E61" s="110">
        <v>157715</v>
      </c>
      <c r="I61"/>
      <c r="J61"/>
      <c r="K61"/>
      <c r="L61"/>
    </row>
    <row r="62" spans="2:12" ht="12.75" customHeight="1" x14ac:dyDescent="0.2">
      <c r="B62" s="144" t="s">
        <v>634</v>
      </c>
      <c r="C62" s="144" t="s">
        <v>1351</v>
      </c>
      <c r="D62" s="144" t="s">
        <v>577</v>
      </c>
      <c r="E62" s="110">
        <v>157198</v>
      </c>
      <c r="I62"/>
      <c r="J62"/>
      <c r="K62"/>
      <c r="L62"/>
    </row>
    <row r="63" spans="2:12" ht="12.75" customHeight="1" x14ac:dyDescent="0.2">
      <c r="B63" s="144" t="s">
        <v>2457</v>
      </c>
      <c r="C63" s="144" t="s">
        <v>2458</v>
      </c>
      <c r="D63" s="144" t="s">
        <v>585</v>
      </c>
      <c r="E63" s="110">
        <v>155705</v>
      </c>
      <c r="I63"/>
      <c r="J63"/>
      <c r="K63"/>
      <c r="L63"/>
    </row>
    <row r="64" spans="2:12" ht="12.75" customHeight="1" x14ac:dyDescent="0.2">
      <c r="B64" s="144" t="s">
        <v>624</v>
      </c>
      <c r="C64" s="144" t="s">
        <v>1320</v>
      </c>
      <c r="D64" s="144" t="s">
        <v>592</v>
      </c>
      <c r="E64" s="110">
        <v>155314</v>
      </c>
      <c r="I64"/>
      <c r="J64"/>
      <c r="K64"/>
      <c r="L64"/>
    </row>
    <row r="65" spans="2:12" ht="12.75" customHeight="1" x14ac:dyDescent="0.2">
      <c r="B65" s="144" t="s">
        <v>2459</v>
      </c>
      <c r="C65" s="144" t="s">
        <v>2460</v>
      </c>
      <c r="D65" s="144" t="s">
        <v>286</v>
      </c>
      <c r="E65" s="110">
        <v>154108</v>
      </c>
      <c r="I65"/>
      <c r="J65"/>
      <c r="K65"/>
      <c r="L65"/>
    </row>
    <row r="66" spans="2:12" ht="12.75" customHeight="1" x14ac:dyDescent="0.2">
      <c r="B66" s="144" t="s">
        <v>437</v>
      </c>
      <c r="C66" s="144" t="s">
        <v>1071</v>
      </c>
      <c r="D66" s="144" t="s">
        <v>286</v>
      </c>
      <c r="E66" s="110">
        <v>151883</v>
      </c>
      <c r="I66"/>
      <c r="J66"/>
      <c r="K66"/>
      <c r="L66"/>
    </row>
    <row r="67" spans="2:12" ht="12.75" customHeight="1" x14ac:dyDescent="0.2">
      <c r="B67" s="144" t="s">
        <v>428</v>
      </c>
      <c r="C67" s="144" t="s">
        <v>1064</v>
      </c>
      <c r="D67" s="144" t="s">
        <v>286</v>
      </c>
      <c r="E67" s="110">
        <v>149145</v>
      </c>
      <c r="I67"/>
      <c r="J67"/>
      <c r="K67"/>
      <c r="L67"/>
    </row>
    <row r="68" spans="2:12" ht="12.75" customHeight="1" x14ac:dyDescent="0.2">
      <c r="B68" s="144" t="s">
        <v>626</v>
      </c>
      <c r="C68" s="144" t="s">
        <v>1305</v>
      </c>
      <c r="D68" s="144" t="s">
        <v>621</v>
      </c>
      <c r="E68" s="110">
        <v>148343</v>
      </c>
      <c r="I68"/>
      <c r="J68"/>
      <c r="K68"/>
      <c r="L68"/>
    </row>
    <row r="69" spans="2:12" ht="12.75" customHeight="1" x14ac:dyDescent="0.2">
      <c r="B69" s="144" t="s">
        <v>1596</v>
      </c>
      <c r="C69" s="144" t="s">
        <v>1597</v>
      </c>
      <c r="D69" s="144" t="s">
        <v>597</v>
      </c>
      <c r="E69" s="110">
        <v>141473</v>
      </c>
      <c r="I69"/>
      <c r="J69"/>
      <c r="K69"/>
      <c r="L69"/>
    </row>
    <row r="70" spans="2:12" ht="12.75" customHeight="1" x14ac:dyDescent="0.2">
      <c r="B70" s="144" t="s">
        <v>2461</v>
      </c>
      <c r="C70" s="144" t="s">
        <v>2462</v>
      </c>
      <c r="D70" s="144" t="s">
        <v>585</v>
      </c>
      <c r="E70" s="110">
        <v>139865</v>
      </c>
      <c r="I70"/>
      <c r="J70"/>
      <c r="K70"/>
      <c r="L70"/>
    </row>
    <row r="71" spans="2:12" ht="12.75" customHeight="1" x14ac:dyDescent="0.2">
      <c r="B71" s="144" t="s">
        <v>2463</v>
      </c>
      <c r="C71" s="144" t="s">
        <v>2464</v>
      </c>
      <c r="D71" s="144" t="s">
        <v>602</v>
      </c>
      <c r="E71" s="110">
        <v>138140</v>
      </c>
      <c r="I71"/>
      <c r="J71"/>
      <c r="K71"/>
      <c r="L71"/>
    </row>
    <row r="72" spans="2:12" ht="12.75" customHeight="1" x14ac:dyDescent="0.2">
      <c r="B72" s="144" t="s">
        <v>1349</v>
      </c>
      <c r="C72" s="144" t="s">
        <v>1350</v>
      </c>
      <c r="D72" s="144" t="s">
        <v>597</v>
      </c>
      <c r="E72" s="110">
        <v>137801</v>
      </c>
      <c r="I72"/>
      <c r="J72"/>
      <c r="K72"/>
      <c r="L72"/>
    </row>
    <row r="73" spans="2:12" ht="12.75" customHeight="1" x14ac:dyDescent="0.2">
      <c r="B73" s="144" t="s">
        <v>608</v>
      </c>
      <c r="C73" s="144" t="s">
        <v>1323</v>
      </c>
      <c r="D73" s="144" t="s">
        <v>590</v>
      </c>
      <c r="E73" s="110">
        <v>135360</v>
      </c>
      <c r="I73"/>
      <c r="J73"/>
      <c r="K73"/>
      <c r="L73"/>
    </row>
    <row r="74" spans="2:12" ht="12.75" customHeight="1" x14ac:dyDescent="0.2">
      <c r="B74" s="144" t="s">
        <v>611</v>
      </c>
      <c r="C74" s="144" t="s">
        <v>1321</v>
      </c>
      <c r="D74" s="144" t="s">
        <v>582</v>
      </c>
      <c r="E74" s="110">
        <v>134609</v>
      </c>
      <c r="I74"/>
      <c r="J74"/>
      <c r="K74"/>
      <c r="L74"/>
    </row>
    <row r="75" spans="2:12" ht="12.75" customHeight="1" x14ac:dyDescent="0.2">
      <c r="B75" s="144" t="s">
        <v>460</v>
      </c>
      <c r="C75" s="144" t="s">
        <v>1191</v>
      </c>
      <c r="D75" s="144" t="s">
        <v>286</v>
      </c>
      <c r="E75" s="110">
        <v>133936</v>
      </c>
      <c r="I75"/>
      <c r="J75"/>
      <c r="K75"/>
      <c r="L75"/>
    </row>
    <row r="76" spans="2:12" ht="12.75" customHeight="1" x14ac:dyDescent="0.2">
      <c r="B76" s="144" t="s">
        <v>415</v>
      </c>
      <c r="C76" s="144" t="s">
        <v>1062</v>
      </c>
      <c r="D76" s="144" t="s">
        <v>286</v>
      </c>
      <c r="E76" s="110">
        <v>132770</v>
      </c>
      <c r="I76"/>
      <c r="J76"/>
      <c r="K76"/>
      <c r="L76"/>
    </row>
    <row r="77" spans="2:12" ht="12.75" customHeight="1" x14ac:dyDescent="0.2">
      <c r="B77" s="144" t="s">
        <v>2465</v>
      </c>
      <c r="C77" s="144" t="s">
        <v>2466</v>
      </c>
      <c r="D77" s="144" t="s">
        <v>582</v>
      </c>
      <c r="E77" s="110">
        <v>132122</v>
      </c>
      <c r="I77"/>
      <c r="J77"/>
      <c r="K77"/>
      <c r="L77"/>
    </row>
    <row r="78" spans="2:12" ht="12.75" customHeight="1" x14ac:dyDescent="0.2">
      <c r="B78" s="144" t="s">
        <v>454</v>
      </c>
      <c r="C78" s="144" t="s">
        <v>1090</v>
      </c>
      <c r="D78" s="144" t="s">
        <v>286</v>
      </c>
      <c r="E78" s="110">
        <v>129142</v>
      </c>
      <c r="I78"/>
      <c r="J78"/>
      <c r="K78"/>
      <c r="L78"/>
    </row>
    <row r="79" spans="2:12" ht="12.75" customHeight="1" x14ac:dyDescent="0.2">
      <c r="B79" s="144" t="s">
        <v>466</v>
      </c>
      <c r="C79" s="144" t="s">
        <v>1173</v>
      </c>
      <c r="D79" s="144" t="s">
        <v>286</v>
      </c>
      <c r="E79" s="110">
        <v>129041</v>
      </c>
      <c r="I79"/>
      <c r="J79"/>
      <c r="K79"/>
      <c r="L79"/>
    </row>
    <row r="80" spans="2:12" ht="12.75" customHeight="1" x14ac:dyDescent="0.2">
      <c r="B80" s="144" t="s">
        <v>614</v>
      </c>
      <c r="C80" s="144" t="s">
        <v>1327</v>
      </c>
      <c r="D80" s="144" t="s">
        <v>592</v>
      </c>
      <c r="E80" s="110">
        <v>128255</v>
      </c>
      <c r="I80"/>
      <c r="J80"/>
      <c r="K80"/>
      <c r="L80"/>
    </row>
    <row r="81" spans="2:12" ht="12.75" customHeight="1" x14ac:dyDescent="0.2">
      <c r="B81" s="144" t="s">
        <v>2467</v>
      </c>
      <c r="C81" s="144" t="s">
        <v>2468</v>
      </c>
      <c r="D81" s="144" t="s">
        <v>286</v>
      </c>
      <c r="E81" s="110">
        <v>127506</v>
      </c>
      <c r="I81"/>
      <c r="J81"/>
      <c r="K81"/>
      <c r="L81"/>
    </row>
    <row r="82" spans="2:12" ht="12.75" customHeight="1" x14ac:dyDescent="0.2">
      <c r="B82" s="144" t="s">
        <v>617</v>
      </c>
      <c r="C82" s="144" t="s">
        <v>1316</v>
      </c>
      <c r="D82" s="144" t="s">
        <v>582</v>
      </c>
      <c r="E82" s="110">
        <v>124983</v>
      </c>
      <c r="I82"/>
      <c r="J82"/>
      <c r="K82"/>
      <c r="L82"/>
    </row>
    <row r="83" spans="2:12" ht="12.75" customHeight="1" x14ac:dyDescent="0.2">
      <c r="B83" s="144" t="s">
        <v>672</v>
      </c>
      <c r="C83" s="144" t="s">
        <v>1334</v>
      </c>
      <c r="D83" s="144" t="s">
        <v>592</v>
      </c>
      <c r="E83" s="110">
        <v>123573</v>
      </c>
      <c r="I83"/>
      <c r="J83"/>
      <c r="K83"/>
      <c r="L83"/>
    </row>
    <row r="84" spans="2:12" ht="12.75" customHeight="1" x14ac:dyDescent="0.2">
      <c r="B84" s="144" t="s">
        <v>651</v>
      </c>
      <c r="C84" s="144" t="s">
        <v>1338</v>
      </c>
      <c r="D84" s="144" t="s">
        <v>592</v>
      </c>
      <c r="E84" s="110">
        <v>122705</v>
      </c>
      <c r="I84"/>
      <c r="J84"/>
      <c r="K84"/>
      <c r="L84"/>
    </row>
    <row r="85" spans="2:12" ht="12.75" customHeight="1" x14ac:dyDescent="0.2">
      <c r="B85" s="144" t="s">
        <v>2469</v>
      </c>
      <c r="C85" s="144" t="s">
        <v>2470</v>
      </c>
      <c r="D85" s="144" t="s">
        <v>286</v>
      </c>
      <c r="E85" s="110">
        <v>122471</v>
      </c>
      <c r="I85"/>
      <c r="J85"/>
      <c r="K85"/>
      <c r="L85"/>
    </row>
    <row r="86" spans="2:12" ht="12.75" customHeight="1" x14ac:dyDescent="0.2">
      <c r="B86" s="144" t="s">
        <v>2471</v>
      </c>
      <c r="C86" s="144" t="s">
        <v>2472</v>
      </c>
      <c r="D86" s="144" t="s">
        <v>286</v>
      </c>
      <c r="E86" s="110">
        <v>119388</v>
      </c>
      <c r="I86"/>
      <c r="J86"/>
      <c r="K86"/>
      <c r="L86"/>
    </row>
    <row r="87" spans="2:12" ht="12.75" customHeight="1" x14ac:dyDescent="0.2">
      <c r="B87" s="144" t="s">
        <v>2473</v>
      </c>
      <c r="C87" s="144" t="s">
        <v>2474</v>
      </c>
      <c r="D87" s="144" t="s">
        <v>577</v>
      </c>
      <c r="E87" s="110">
        <v>116693</v>
      </c>
      <c r="I87"/>
      <c r="J87"/>
      <c r="K87"/>
      <c r="L87"/>
    </row>
    <row r="88" spans="2:12" ht="12.75" customHeight="1" x14ac:dyDescent="0.2">
      <c r="B88" s="144" t="s">
        <v>2475</v>
      </c>
      <c r="C88" s="144" t="s">
        <v>2476</v>
      </c>
      <c r="D88" s="144" t="s">
        <v>621</v>
      </c>
      <c r="E88" s="110">
        <v>112158</v>
      </c>
      <c r="I88"/>
      <c r="J88"/>
      <c r="K88"/>
      <c r="L88"/>
    </row>
    <row r="89" spans="2:12" ht="12.75" customHeight="1" x14ac:dyDescent="0.2">
      <c r="B89" s="144" t="s">
        <v>2477</v>
      </c>
      <c r="C89" s="144" t="s">
        <v>2478</v>
      </c>
      <c r="D89" s="144" t="s">
        <v>286</v>
      </c>
      <c r="E89" s="110">
        <v>111599</v>
      </c>
      <c r="I89"/>
      <c r="J89"/>
      <c r="K89"/>
      <c r="L89"/>
    </row>
    <row r="90" spans="2:12" ht="12.75" customHeight="1" x14ac:dyDescent="0.2">
      <c r="B90" s="144" t="s">
        <v>2479</v>
      </c>
      <c r="C90" s="144" t="s">
        <v>2480</v>
      </c>
      <c r="D90" s="144" t="s">
        <v>577</v>
      </c>
      <c r="E90" s="110">
        <v>109979</v>
      </c>
      <c r="I90"/>
      <c r="J90"/>
      <c r="K90"/>
      <c r="L90"/>
    </row>
    <row r="91" spans="2:12" ht="12.75" customHeight="1" x14ac:dyDescent="0.2">
      <c r="B91" s="144" t="s">
        <v>2481</v>
      </c>
      <c r="C91" s="144" t="s">
        <v>2482</v>
      </c>
      <c r="D91" s="144" t="s">
        <v>286</v>
      </c>
      <c r="E91" s="110">
        <v>109558</v>
      </c>
      <c r="I91"/>
      <c r="J91"/>
      <c r="K91"/>
      <c r="L91"/>
    </row>
    <row r="92" spans="2:12" ht="12.75" customHeight="1" x14ac:dyDescent="0.2">
      <c r="B92" s="144" t="s">
        <v>641</v>
      </c>
      <c r="C92" s="144" t="s">
        <v>1311</v>
      </c>
      <c r="D92" s="144" t="s">
        <v>642</v>
      </c>
      <c r="E92" s="110">
        <v>108138</v>
      </c>
      <c r="I92"/>
      <c r="J92"/>
      <c r="K92"/>
      <c r="L92"/>
    </row>
    <row r="93" spans="2:12" ht="12.75" customHeight="1" x14ac:dyDescent="0.2">
      <c r="B93" s="144" t="s">
        <v>636</v>
      </c>
      <c r="C93" s="144" t="s">
        <v>1322</v>
      </c>
      <c r="D93" s="144" t="s">
        <v>621</v>
      </c>
      <c r="E93" s="110">
        <v>106645</v>
      </c>
      <c r="I93"/>
      <c r="J93"/>
      <c r="K93"/>
      <c r="L93"/>
    </row>
    <row r="94" spans="2:12" ht="12.75" customHeight="1" x14ac:dyDescent="0.2">
      <c r="B94" s="144" t="s">
        <v>489</v>
      </c>
      <c r="C94" s="144" t="s">
        <v>1092</v>
      </c>
      <c r="D94" s="144" t="s">
        <v>286</v>
      </c>
      <c r="E94" s="110">
        <v>105698</v>
      </c>
      <c r="I94"/>
      <c r="J94"/>
      <c r="K94"/>
      <c r="L94"/>
    </row>
    <row r="95" spans="2:12" ht="12.75" customHeight="1" x14ac:dyDescent="0.2">
      <c r="B95" s="144" t="s">
        <v>655</v>
      </c>
      <c r="C95" s="144" t="s">
        <v>1346</v>
      </c>
      <c r="D95" s="144" t="s">
        <v>590</v>
      </c>
      <c r="E95" s="110">
        <v>105473</v>
      </c>
      <c r="I95"/>
      <c r="J95"/>
      <c r="K95"/>
      <c r="L95"/>
    </row>
    <row r="96" spans="2:12" ht="12.75" customHeight="1" x14ac:dyDescent="0.2">
      <c r="B96" s="144" t="s">
        <v>1630</v>
      </c>
      <c r="C96" s="144" t="s">
        <v>1631</v>
      </c>
      <c r="D96" s="144" t="s">
        <v>618</v>
      </c>
      <c r="E96" s="110">
        <v>105413</v>
      </c>
      <c r="I96"/>
      <c r="J96"/>
      <c r="K96"/>
      <c r="L96"/>
    </row>
    <row r="97" spans="2:12" ht="12.75" customHeight="1" x14ac:dyDescent="0.2">
      <c r="B97" s="144" t="s">
        <v>647</v>
      </c>
      <c r="C97" s="144" t="s">
        <v>1336</v>
      </c>
      <c r="D97" s="144" t="s">
        <v>592</v>
      </c>
      <c r="E97" s="110">
        <v>104088</v>
      </c>
      <c r="I97"/>
      <c r="J97"/>
      <c r="K97"/>
      <c r="L97"/>
    </row>
    <row r="98" spans="2:12" ht="12.75" customHeight="1" x14ac:dyDescent="0.2">
      <c r="B98" s="144" t="s">
        <v>464</v>
      </c>
      <c r="C98" s="144" t="s">
        <v>1099</v>
      </c>
      <c r="D98" s="144" t="s">
        <v>286</v>
      </c>
      <c r="E98" s="110">
        <v>103973</v>
      </c>
      <c r="I98"/>
      <c r="J98"/>
      <c r="K98"/>
      <c r="L98"/>
    </row>
    <row r="99" spans="2:12" ht="12.75" customHeight="1" x14ac:dyDescent="0.2">
      <c r="B99" s="144" t="s">
        <v>1604</v>
      </c>
      <c r="C99" s="144" t="s">
        <v>1605</v>
      </c>
      <c r="D99" s="144" t="s">
        <v>579</v>
      </c>
      <c r="E99" s="110">
        <v>103567</v>
      </c>
      <c r="I99"/>
      <c r="J99"/>
      <c r="K99"/>
      <c r="L99"/>
    </row>
    <row r="100" spans="2:12" ht="12.75" customHeight="1" x14ac:dyDescent="0.2">
      <c r="B100" s="144" t="s">
        <v>2483</v>
      </c>
      <c r="C100" s="144" t="s">
        <v>2484</v>
      </c>
      <c r="D100" s="144" t="s">
        <v>637</v>
      </c>
      <c r="E100" s="110">
        <v>101919</v>
      </c>
      <c r="I100"/>
      <c r="J100"/>
      <c r="K100"/>
      <c r="L100"/>
    </row>
    <row r="101" spans="2:12" ht="12.75" customHeight="1" x14ac:dyDescent="0.2">
      <c r="B101" s="144" t="s">
        <v>1598</v>
      </c>
      <c r="C101" s="144" t="s">
        <v>1599</v>
      </c>
      <c r="D101" s="144" t="s">
        <v>577</v>
      </c>
      <c r="E101" s="110">
        <v>101319</v>
      </c>
      <c r="I101"/>
      <c r="J101"/>
      <c r="K101"/>
      <c r="L101"/>
    </row>
    <row r="102" spans="2:12" ht="12.75" customHeight="1" x14ac:dyDescent="0.2">
      <c r="B102" s="144" t="s">
        <v>644</v>
      </c>
      <c r="C102" s="144" t="s">
        <v>1324</v>
      </c>
      <c r="D102" s="144" t="s">
        <v>592</v>
      </c>
      <c r="E102" s="110">
        <v>100778</v>
      </c>
      <c r="I102"/>
      <c r="J102"/>
      <c r="K102"/>
      <c r="L102"/>
    </row>
    <row r="103" spans="2:12" ht="12.75" customHeight="1" x14ac:dyDescent="0.2">
      <c r="B103" s="144" t="s">
        <v>650</v>
      </c>
      <c r="C103" s="144" t="s">
        <v>1339</v>
      </c>
      <c r="D103" s="144" t="s">
        <v>621</v>
      </c>
      <c r="E103" s="110">
        <v>100772</v>
      </c>
      <c r="I103"/>
      <c r="J103"/>
      <c r="K103"/>
      <c r="L103"/>
    </row>
    <row r="104" spans="2:12" ht="12.75" customHeight="1" x14ac:dyDescent="0.2">
      <c r="B104" s="144" t="s">
        <v>1612</v>
      </c>
      <c r="C104" s="144" t="s">
        <v>1613</v>
      </c>
      <c r="D104" s="144" t="s">
        <v>688</v>
      </c>
      <c r="E104" s="110">
        <v>100263</v>
      </c>
      <c r="I104"/>
      <c r="J104"/>
      <c r="K104"/>
      <c r="L104"/>
    </row>
    <row r="105" spans="2:12" ht="12.75" customHeight="1" x14ac:dyDescent="0.2">
      <c r="B105" s="144" t="s">
        <v>2485</v>
      </c>
      <c r="C105" s="144" t="s">
        <v>2486</v>
      </c>
      <c r="D105" s="144" t="s">
        <v>577</v>
      </c>
      <c r="E105" s="110">
        <v>99937</v>
      </c>
      <c r="I105"/>
      <c r="J105"/>
      <c r="K105"/>
      <c r="L105"/>
    </row>
    <row r="106" spans="2:12" ht="12.75" customHeight="1" x14ac:dyDescent="0.2">
      <c r="B106" s="144" t="s">
        <v>2487</v>
      </c>
      <c r="C106" s="144" t="s">
        <v>2488</v>
      </c>
      <c r="D106" s="144" t="s">
        <v>602</v>
      </c>
      <c r="E106" s="110">
        <v>99329</v>
      </c>
      <c r="I106"/>
      <c r="J106"/>
      <c r="K106"/>
      <c r="L106"/>
    </row>
    <row r="107" spans="2:12" ht="12.75" customHeight="1" x14ac:dyDescent="0.2">
      <c r="B107" s="144" t="s">
        <v>2489</v>
      </c>
      <c r="C107" s="144" t="s">
        <v>2490</v>
      </c>
      <c r="D107" s="144" t="s">
        <v>577</v>
      </c>
      <c r="E107" s="110">
        <v>99215</v>
      </c>
      <c r="I107"/>
      <c r="J107"/>
      <c r="K107"/>
      <c r="L107"/>
    </row>
    <row r="108" spans="2:12" ht="12.75" customHeight="1" x14ac:dyDescent="0.2">
      <c r="B108" s="144" t="s">
        <v>667</v>
      </c>
      <c r="C108" s="144" t="s">
        <v>1309</v>
      </c>
      <c r="D108" s="144" t="s">
        <v>592</v>
      </c>
      <c r="E108" s="110">
        <v>99083</v>
      </c>
      <c r="I108"/>
      <c r="J108"/>
      <c r="K108"/>
      <c r="L108"/>
    </row>
    <row r="109" spans="2:12" ht="12.75" customHeight="1" x14ac:dyDescent="0.2">
      <c r="B109" s="144" t="s">
        <v>2491</v>
      </c>
      <c r="C109" s="144" t="s">
        <v>2492</v>
      </c>
      <c r="D109" s="144" t="s">
        <v>286</v>
      </c>
      <c r="E109" s="110">
        <v>97075</v>
      </c>
      <c r="I109"/>
      <c r="J109"/>
      <c r="K109"/>
      <c r="L109"/>
    </row>
    <row r="110" spans="2:12" ht="12.75" customHeight="1" x14ac:dyDescent="0.2">
      <c r="B110" s="144" t="s">
        <v>648</v>
      </c>
      <c r="C110" s="144" t="s">
        <v>1315</v>
      </c>
      <c r="D110" s="144" t="s">
        <v>592</v>
      </c>
      <c r="E110" s="110">
        <v>96725</v>
      </c>
      <c r="I110"/>
      <c r="J110"/>
      <c r="K110"/>
      <c r="L110"/>
    </row>
    <row r="111" spans="2:12" ht="12.75" customHeight="1" x14ac:dyDescent="0.2">
      <c r="B111" s="144" t="s">
        <v>2493</v>
      </c>
      <c r="C111" s="144" t="s">
        <v>2494</v>
      </c>
      <c r="D111" s="144" t="s">
        <v>577</v>
      </c>
      <c r="E111" s="110">
        <v>95506</v>
      </c>
      <c r="I111"/>
      <c r="J111"/>
      <c r="K111"/>
      <c r="L111"/>
    </row>
    <row r="112" spans="2:12" ht="12.75" customHeight="1" x14ac:dyDescent="0.2">
      <c r="B112" s="144" t="s">
        <v>2495</v>
      </c>
      <c r="C112" s="144" t="s">
        <v>2496</v>
      </c>
      <c r="D112" s="144" t="s">
        <v>286</v>
      </c>
      <c r="E112" s="110">
        <v>94798</v>
      </c>
      <c r="I112"/>
      <c r="J112"/>
      <c r="K112"/>
      <c r="L112"/>
    </row>
    <row r="113" spans="2:12" ht="12.75" customHeight="1" x14ac:dyDescent="0.2">
      <c r="B113" s="144" t="s">
        <v>416</v>
      </c>
      <c r="C113" s="144" t="s">
        <v>1007</v>
      </c>
      <c r="D113" s="144" t="s">
        <v>286</v>
      </c>
      <c r="E113" s="110">
        <v>92346</v>
      </c>
      <c r="I113"/>
      <c r="J113"/>
      <c r="K113"/>
      <c r="L113"/>
    </row>
    <row r="114" spans="2:12" ht="12.75" customHeight="1" x14ac:dyDescent="0.2">
      <c r="B114" s="144" t="s">
        <v>1331</v>
      </c>
      <c r="C114" s="144" t="s">
        <v>1332</v>
      </c>
      <c r="D114" s="144" t="s">
        <v>602</v>
      </c>
      <c r="E114" s="110">
        <v>91779</v>
      </c>
      <c r="I114"/>
      <c r="J114"/>
      <c r="K114"/>
      <c r="L114"/>
    </row>
    <row r="115" spans="2:12" ht="12.75" customHeight="1" x14ac:dyDescent="0.2">
      <c r="B115" s="144" t="s">
        <v>2497</v>
      </c>
      <c r="C115" s="144" t="s">
        <v>2498</v>
      </c>
      <c r="D115" s="144" t="s">
        <v>579</v>
      </c>
      <c r="E115" s="110">
        <v>91171</v>
      </c>
      <c r="I115"/>
      <c r="J115"/>
      <c r="K115"/>
      <c r="L115"/>
    </row>
    <row r="116" spans="2:12" ht="12.75" customHeight="1" x14ac:dyDescent="0.2">
      <c r="B116" s="144" t="s">
        <v>2499</v>
      </c>
      <c r="C116" s="144" t="s">
        <v>2500</v>
      </c>
      <c r="D116" s="144" t="s">
        <v>286</v>
      </c>
      <c r="E116" s="110">
        <v>90802</v>
      </c>
      <c r="I116"/>
      <c r="J116"/>
      <c r="K116"/>
      <c r="L116"/>
    </row>
    <row r="117" spans="2:12" ht="12.75" customHeight="1" x14ac:dyDescent="0.2">
      <c r="B117" s="144" t="s">
        <v>2501</v>
      </c>
      <c r="C117" s="144" t="s">
        <v>2502</v>
      </c>
      <c r="D117" s="144" t="s">
        <v>612</v>
      </c>
      <c r="E117" s="110">
        <v>90781</v>
      </c>
      <c r="I117"/>
      <c r="J117"/>
      <c r="K117"/>
      <c r="L117"/>
    </row>
    <row r="118" spans="2:12" ht="12.75" customHeight="1" x14ac:dyDescent="0.2">
      <c r="B118" s="144" t="s">
        <v>646</v>
      </c>
      <c r="C118" s="144" t="s">
        <v>1356</v>
      </c>
      <c r="D118" s="144" t="s">
        <v>592</v>
      </c>
      <c r="E118" s="110">
        <v>90357</v>
      </c>
      <c r="I118"/>
      <c r="J118"/>
      <c r="K118"/>
      <c r="L118"/>
    </row>
    <row r="119" spans="2:12" ht="12.75" customHeight="1" x14ac:dyDescent="0.2">
      <c r="B119" s="144" t="s">
        <v>2503</v>
      </c>
      <c r="C119" s="144" t="s">
        <v>2504</v>
      </c>
      <c r="D119" s="144" t="s">
        <v>653</v>
      </c>
      <c r="E119" s="110">
        <v>88166</v>
      </c>
      <c r="I119"/>
      <c r="J119"/>
      <c r="K119"/>
      <c r="L119"/>
    </row>
    <row r="120" spans="2:12" ht="12.75" customHeight="1" x14ac:dyDescent="0.2">
      <c r="B120" s="144" t="s">
        <v>639</v>
      </c>
      <c r="C120" s="144" t="s">
        <v>1348</v>
      </c>
      <c r="D120" s="144" t="s">
        <v>640</v>
      </c>
      <c r="E120" s="110">
        <v>87273</v>
      </c>
      <c r="I120"/>
      <c r="J120"/>
      <c r="K120"/>
      <c r="L120"/>
    </row>
    <row r="121" spans="2:12" ht="12.75" customHeight="1" x14ac:dyDescent="0.2">
      <c r="B121" s="144" t="s">
        <v>649</v>
      </c>
      <c r="C121" s="144" t="s">
        <v>1330</v>
      </c>
      <c r="D121" s="144" t="s">
        <v>592</v>
      </c>
      <c r="E121" s="110">
        <v>86935</v>
      </c>
      <c r="I121"/>
      <c r="J121"/>
      <c r="K121"/>
      <c r="L121"/>
    </row>
    <row r="122" spans="2:12" ht="12.75" customHeight="1" x14ac:dyDescent="0.2">
      <c r="B122" s="144" t="s">
        <v>2505</v>
      </c>
      <c r="C122" s="144" t="s">
        <v>2506</v>
      </c>
      <c r="D122" s="144" t="s">
        <v>286</v>
      </c>
      <c r="E122" s="110">
        <v>84722</v>
      </c>
      <c r="I122"/>
      <c r="J122"/>
      <c r="K122"/>
      <c r="L122"/>
    </row>
    <row r="123" spans="2:12" ht="12.75" customHeight="1" x14ac:dyDescent="0.2">
      <c r="B123" s="144" t="s">
        <v>2507</v>
      </c>
      <c r="C123" s="144" t="s">
        <v>2508</v>
      </c>
      <c r="D123" s="144" t="s">
        <v>286</v>
      </c>
      <c r="E123" s="110">
        <v>82909</v>
      </c>
      <c r="I123"/>
      <c r="J123"/>
      <c r="K123"/>
      <c r="L123"/>
    </row>
    <row r="124" spans="2:12" ht="12.75" customHeight="1" x14ac:dyDescent="0.2">
      <c r="B124" s="144" t="s">
        <v>1602</v>
      </c>
      <c r="C124" s="144" t="s">
        <v>1603</v>
      </c>
      <c r="D124" s="144" t="s">
        <v>597</v>
      </c>
      <c r="E124" s="110">
        <v>82907</v>
      </c>
      <c r="I124"/>
      <c r="J124"/>
      <c r="K124"/>
      <c r="L124"/>
    </row>
    <row r="125" spans="2:12" ht="12.75" customHeight="1" x14ac:dyDescent="0.2">
      <c r="B125" s="144" t="s">
        <v>486</v>
      </c>
      <c r="C125" s="144" t="s">
        <v>1144</v>
      </c>
      <c r="D125" s="144" t="s">
        <v>286</v>
      </c>
      <c r="E125" s="110">
        <v>81886</v>
      </c>
      <c r="I125"/>
      <c r="J125"/>
      <c r="K125"/>
      <c r="L125"/>
    </row>
    <row r="126" spans="2:12" ht="12.75" customHeight="1" x14ac:dyDescent="0.2">
      <c r="B126" s="144" t="s">
        <v>2509</v>
      </c>
      <c r="C126" s="144" t="s">
        <v>2510</v>
      </c>
      <c r="D126" s="144" t="s">
        <v>286</v>
      </c>
      <c r="E126" s="110">
        <v>81688</v>
      </c>
      <c r="I126"/>
      <c r="J126"/>
      <c r="K126"/>
      <c r="L126"/>
    </row>
    <row r="127" spans="2:12" ht="12.75" customHeight="1" x14ac:dyDescent="0.2">
      <c r="B127" s="144" t="s">
        <v>645</v>
      </c>
      <c r="C127" s="144" t="s">
        <v>1325</v>
      </c>
      <c r="D127" s="144" t="s">
        <v>605</v>
      </c>
      <c r="E127" s="110">
        <v>80804</v>
      </c>
      <c r="I127"/>
      <c r="J127"/>
      <c r="K127"/>
      <c r="L127"/>
    </row>
    <row r="128" spans="2:12" ht="12.75" customHeight="1" x14ac:dyDescent="0.2">
      <c r="B128" s="144" t="s">
        <v>2511</v>
      </c>
      <c r="C128" s="144" t="s">
        <v>2512</v>
      </c>
      <c r="D128" s="144" t="s">
        <v>602</v>
      </c>
      <c r="E128" s="110">
        <v>80613</v>
      </c>
      <c r="I128"/>
      <c r="J128"/>
      <c r="K128"/>
      <c r="L128"/>
    </row>
    <row r="129" spans="2:12" ht="12.75" customHeight="1" x14ac:dyDescent="0.2">
      <c r="B129" s="144" t="s">
        <v>530</v>
      </c>
      <c r="C129" s="144" t="s">
        <v>1110</v>
      </c>
      <c r="D129" s="144" t="s">
        <v>286</v>
      </c>
      <c r="E129" s="110">
        <v>80562</v>
      </c>
      <c r="I129"/>
      <c r="J129"/>
      <c r="K129"/>
      <c r="L129"/>
    </row>
    <row r="130" spans="2:12" ht="12.75" customHeight="1" x14ac:dyDescent="0.2">
      <c r="B130" s="144" t="s">
        <v>662</v>
      </c>
      <c r="C130" s="144" t="s">
        <v>1337</v>
      </c>
      <c r="D130" s="144" t="s">
        <v>663</v>
      </c>
      <c r="E130" s="110">
        <v>80067</v>
      </c>
      <c r="I130"/>
      <c r="J130"/>
      <c r="K130"/>
      <c r="L130"/>
    </row>
    <row r="131" spans="2:12" ht="12.75" customHeight="1" x14ac:dyDescent="0.2">
      <c r="B131" s="144" t="s">
        <v>1360</v>
      </c>
      <c r="C131" s="144" t="s">
        <v>1361</v>
      </c>
      <c r="D131" s="144" t="s">
        <v>597</v>
      </c>
      <c r="E131" s="110">
        <v>79229</v>
      </c>
      <c r="I131"/>
      <c r="J131"/>
      <c r="K131"/>
      <c r="L131"/>
    </row>
    <row r="132" spans="2:12" ht="12.75" customHeight="1" x14ac:dyDescent="0.2">
      <c r="B132" s="144" t="s">
        <v>658</v>
      </c>
      <c r="C132" s="144" t="s">
        <v>1314</v>
      </c>
      <c r="D132" s="144" t="s">
        <v>621</v>
      </c>
      <c r="E132" s="110">
        <v>77730</v>
      </c>
      <c r="I132"/>
      <c r="J132"/>
      <c r="K132"/>
      <c r="L132"/>
    </row>
    <row r="133" spans="2:12" ht="12.75" customHeight="1" x14ac:dyDescent="0.2">
      <c r="B133" s="144" t="s">
        <v>660</v>
      </c>
      <c r="C133" s="144" t="s">
        <v>1326</v>
      </c>
      <c r="D133" s="144" t="s">
        <v>592</v>
      </c>
      <c r="E133" s="110">
        <v>77210</v>
      </c>
      <c r="I133"/>
      <c r="J133"/>
      <c r="K133"/>
      <c r="L133"/>
    </row>
    <row r="134" spans="2:12" ht="12.75" customHeight="1" x14ac:dyDescent="0.2">
      <c r="B134" s="144" t="s">
        <v>510</v>
      </c>
      <c r="C134" s="144" t="s">
        <v>1148</v>
      </c>
      <c r="D134" s="144" t="s">
        <v>286</v>
      </c>
      <c r="E134" s="110">
        <v>76860</v>
      </c>
      <c r="I134"/>
      <c r="J134"/>
      <c r="K134"/>
      <c r="L134"/>
    </row>
    <row r="135" spans="2:12" ht="12.75" customHeight="1" x14ac:dyDescent="0.2">
      <c r="B135" s="144" t="s">
        <v>1353</v>
      </c>
      <c r="C135" s="144" t="s">
        <v>1354</v>
      </c>
      <c r="D135" s="144" t="s">
        <v>597</v>
      </c>
      <c r="E135" s="110">
        <v>76568</v>
      </c>
      <c r="I135"/>
      <c r="J135"/>
      <c r="K135"/>
      <c r="L135"/>
    </row>
    <row r="136" spans="2:12" ht="12.75" customHeight="1" x14ac:dyDescent="0.2">
      <c r="B136" s="144" t="s">
        <v>511</v>
      </c>
      <c r="C136" s="144" t="s">
        <v>1166</v>
      </c>
      <c r="D136" s="144" t="s">
        <v>286</v>
      </c>
      <c r="E136" s="110">
        <v>75147</v>
      </c>
      <c r="I136"/>
      <c r="J136"/>
      <c r="K136"/>
      <c r="L136"/>
    </row>
    <row r="137" spans="2:12" ht="12.75" customHeight="1" x14ac:dyDescent="0.2">
      <c r="B137" s="144" t="s">
        <v>2513</v>
      </c>
      <c r="C137" s="144" t="s">
        <v>2514</v>
      </c>
      <c r="D137" s="144" t="s">
        <v>286</v>
      </c>
      <c r="E137" s="110">
        <v>73221</v>
      </c>
      <c r="I137"/>
      <c r="J137"/>
      <c r="K137"/>
      <c r="L137"/>
    </row>
    <row r="138" spans="2:12" ht="12.75" customHeight="1" x14ac:dyDescent="0.2">
      <c r="B138" s="144" t="s">
        <v>2515</v>
      </c>
      <c r="C138" s="144" t="s">
        <v>2516</v>
      </c>
      <c r="D138" s="144" t="s">
        <v>577</v>
      </c>
      <c r="E138" s="110">
        <v>72066</v>
      </c>
      <c r="I138"/>
      <c r="J138"/>
      <c r="K138"/>
      <c r="L138"/>
    </row>
    <row r="139" spans="2:12" ht="12.75" customHeight="1" x14ac:dyDescent="0.2">
      <c r="B139" s="144" t="s">
        <v>2517</v>
      </c>
      <c r="C139" s="144" t="s">
        <v>2518</v>
      </c>
      <c r="D139" s="144" t="s">
        <v>286</v>
      </c>
      <c r="E139" s="110">
        <v>71019</v>
      </c>
      <c r="I139"/>
      <c r="J139"/>
      <c r="K139"/>
      <c r="L139"/>
    </row>
    <row r="140" spans="2:12" ht="12.75" customHeight="1" x14ac:dyDescent="0.2">
      <c r="B140" s="144" t="s">
        <v>2519</v>
      </c>
      <c r="C140" s="144" t="s">
        <v>2520</v>
      </c>
      <c r="D140" s="144" t="s">
        <v>286</v>
      </c>
      <c r="E140" s="110">
        <v>70823</v>
      </c>
      <c r="I140"/>
      <c r="J140"/>
      <c r="K140"/>
      <c r="L140"/>
    </row>
    <row r="141" spans="2:12" ht="12.75" customHeight="1" x14ac:dyDescent="0.2">
      <c r="B141" s="144" t="s">
        <v>1632</v>
      </c>
      <c r="C141" s="144" t="s">
        <v>1633</v>
      </c>
      <c r="D141" s="144" t="s">
        <v>590</v>
      </c>
      <c r="E141" s="110">
        <v>70764</v>
      </c>
      <c r="I141"/>
      <c r="J141"/>
      <c r="K141"/>
      <c r="L141"/>
    </row>
    <row r="142" spans="2:12" ht="12.75" customHeight="1" x14ac:dyDescent="0.2">
      <c r="B142" s="144" t="s">
        <v>664</v>
      </c>
      <c r="C142" s="144" t="s">
        <v>1333</v>
      </c>
      <c r="D142" s="144" t="s">
        <v>642</v>
      </c>
      <c r="E142" s="110">
        <v>70180</v>
      </c>
      <c r="I142"/>
      <c r="J142"/>
      <c r="K142"/>
      <c r="L142"/>
    </row>
    <row r="143" spans="2:12" ht="12.75" customHeight="1" x14ac:dyDescent="0.2">
      <c r="B143" s="144" t="s">
        <v>2521</v>
      </c>
      <c r="C143" s="144" t="s">
        <v>2522</v>
      </c>
      <c r="D143" s="144" t="s">
        <v>577</v>
      </c>
      <c r="E143" s="110">
        <v>69864</v>
      </c>
      <c r="I143"/>
      <c r="J143"/>
      <c r="K143"/>
      <c r="L143"/>
    </row>
    <row r="144" spans="2:12" ht="12.75" customHeight="1" x14ac:dyDescent="0.2">
      <c r="B144" s="144" t="s">
        <v>2523</v>
      </c>
      <c r="C144" s="144" t="s">
        <v>2524</v>
      </c>
      <c r="D144" s="144" t="s">
        <v>577</v>
      </c>
      <c r="E144" s="110">
        <v>68381</v>
      </c>
      <c r="I144"/>
      <c r="J144"/>
      <c r="K144"/>
      <c r="L144"/>
    </row>
    <row r="145" spans="2:12" ht="12.75" customHeight="1" x14ac:dyDescent="0.2">
      <c r="B145" s="144" t="s">
        <v>1622</v>
      </c>
      <c r="C145" s="144" t="s">
        <v>1623</v>
      </c>
      <c r="D145" s="144" t="s">
        <v>577</v>
      </c>
      <c r="E145" s="110">
        <v>67953</v>
      </c>
      <c r="I145"/>
      <c r="J145"/>
      <c r="K145"/>
      <c r="L145"/>
    </row>
    <row r="146" spans="2:12" ht="12.75" customHeight="1" x14ac:dyDescent="0.2">
      <c r="B146" s="144" t="s">
        <v>661</v>
      </c>
      <c r="C146" s="144" t="s">
        <v>1329</v>
      </c>
      <c r="D146" s="144" t="s">
        <v>592</v>
      </c>
      <c r="E146" s="110">
        <v>65780</v>
      </c>
      <c r="I146"/>
      <c r="J146"/>
      <c r="K146"/>
      <c r="L146"/>
    </row>
    <row r="147" spans="2:12" ht="12.75" customHeight="1" x14ac:dyDescent="0.2">
      <c r="B147" s="144" t="s">
        <v>2525</v>
      </c>
      <c r="C147" s="144" t="s">
        <v>2526</v>
      </c>
      <c r="D147" s="144" t="s">
        <v>577</v>
      </c>
      <c r="E147" s="110">
        <v>65234</v>
      </c>
      <c r="I147"/>
      <c r="J147"/>
      <c r="K147"/>
      <c r="L147"/>
    </row>
    <row r="148" spans="2:12" ht="12.75" customHeight="1" x14ac:dyDescent="0.2">
      <c r="B148" s="144" t="s">
        <v>2527</v>
      </c>
      <c r="C148" s="144" t="s">
        <v>2528</v>
      </c>
      <c r="D148" s="144" t="s">
        <v>577</v>
      </c>
      <c r="E148" s="110">
        <v>65032</v>
      </c>
      <c r="I148"/>
      <c r="J148"/>
      <c r="K148"/>
      <c r="L148"/>
    </row>
    <row r="149" spans="2:12" ht="12.75" customHeight="1" x14ac:dyDescent="0.2">
      <c r="B149" s="144" t="s">
        <v>1608</v>
      </c>
      <c r="C149" s="144" t="s">
        <v>1609</v>
      </c>
      <c r="D149" s="144" t="s">
        <v>592</v>
      </c>
      <c r="E149" s="110">
        <v>64872</v>
      </c>
      <c r="I149"/>
      <c r="J149"/>
      <c r="K149"/>
      <c r="L149"/>
    </row>
    <row r="150" spans="2:12" ht="12.75" customHeight="1" x14ac:dyDescent="0.2">
      <c r="B150" s="144" t="s">
        <v>656</v>
      </c>
      <c r="C150" s="144" t="s">
        <v>1347</v>
      </c>
      <c r="D150" s="144" t="s">
        <v>1658</v>
      </c>
      <c r="E150" s="110">
        <v>64230</v>
      </c>
      <c r="I150"/>
      <c r="J150"/>
      <c r="K150"/>
      <c r="L150"/>
    </row>
    <row r="151" spans="2:12" ht="12.75" customHeight="1" x14ac:dyDescent="0.2">
      <c r="B151" s="144" t="s">
        <v>2529</v>
      </c>
      <c r="C151" s="144" t="s">
        <v>2530</v>
      </c>
      <c r="D151" s="144" t="s">
        <v>579</v>
      </c>
      <c r="E151" s="110">
        <v>63413</v>
      </c>
      <c r="I151"/>
      <c r="J151"/>
      <c r="K151"/>
      <c r="L151"/>
    </row>
    <row r="152" spans="2:12" ht="12.75" customHeight="1" x14ac:dyDescent="0.2">
      <c r="B152" s="144" t="s">
        <v>2531</v>
      </c>
      <c r="C152" s="144" t="s">
        <v>2532</v>
      </c>
      <c r="D152" s="144" t="s">
        <v>286</v>
      </c>
      <c r="E152" s="110">
        <v>62942</v>
      </c>
      <c r="I152"/>
      <c r="J152"/>
      <c r="K152"/>
      <c r="L152"/>
    </row>
    <row r="153" spans="2:12" ht="12.75" customHeight="1" x14ac:dyDescent="0.2">
      <c r="B153" s="144" t="s">
        <v>2533</v>
      </c>
      <c r="C153" s="144" t="s">
        <v>2534</v>
      </c>
      <c r="D153" s="144" t="s">
        <v>653</v>
      </c>
      <c r="E153" s="110">
        <v>62129</v>
      </c>
      <c r="I153"/>
      <c r="J153"/>
      <c r="K153"/>
      <c r="L153"/>
    </row>
    <row r="154" spans="2:12" ht="12.75" customHeight="1" x14ac:dyDescent="0.2">
      <c r="B154" s="144" t="s">
        <v>534</v>
      </c>
      <c r="C154" s="144" t="s">
        <v>1153</v>
      </c>
      <c r="D154" s="144" t="s">
        <v>286</v>
      </c>
      <c r="E154" s="110">
        <v>61833</v>
      </c>
      <c r="I154"/>
      <c r="J154"/>
      <c r="K154"/>
      <c r="L154"/>
    </row>
    <row r="155" spans="2:12" ht="12.75" customHeight="1" x14ac:dyDescent="0.2">
      <c r="B155" s="144" t="s">
        <v>1626</v>
      </c>
      <c r="C155" s="144" t="s">
        <v>1627</v>
      </c>
      <c r="D155" s="144" t="s">
        <v>577</v>
      </c>
      <c r="E155" s="110">
        <v>61819</v>
      </c>
      <c r="I155"/>
      <c r="J155"/>
      <c r="K155"/>
      <c r="L155"/>
    </row>
    <row r="156" spans="2:12" ht="12.75" customHeight="1" x14ac:dyDescent="0.2">
      <c r="B156" s="144" t="s">
        <v>620</v>
      </c>
      <c r="C156" s="144" t="s">
        <v>1328</v>
      </c>
      <c r="D156" s="144" t="s">
        <v>621</v>
      </c>
      <c r="E156" s="110">
        <v>61728</v>
      </c>
      <c r="I156"/>
      <c r="J156"/>
      <c r="K156"/>
      <c r="L156"/>
    </row>
    <row r="157" spans="2:12" ht="12.75" customHeight="1" x14ac:dyDescent="0.2">
      <c r="B157" s="144" t="s">
        <v>524</v>
      </c>
      <c r="C157" s="144" t="s">
        <v>1204</v>
      </c>
      <c r="D157" s="144" t="s">
        <v>286</v>
      </c>
      <c r="E157" s="110">
        <v>61646</v>
      </c>
      <c r="I157"/>
      <c r="J157"/>
      <c r="K157"/>
      <c r="L157"/>
    </row>
    <row r="158" spans="2:12" ht="12.75" customHeight="1" x14ac:dyDescent="0.2">
      <c r="B158" s="144" t="s">
        <v>2535</v>
      </c>
      <c r="C158" s="144" t="s">
        <v>2536</v>
      </c>
      <c r="D158" s="144" t="s">
        <v>286</v>
      </c>
      <c r="E158" s="110">
        <v>61574</v>
      </c>
      <c r="I158"/>
      <c r="J158"/>
      <c r="K158"/>
      <c r="L158"/>
    </row>
    <row r="159" spans="2:12" ht="12.75" customHeight="1" x14ac:dyDescent="0.2">
      <c r="B159" s="144" t="s">
        <v>657</v>
      </c>
      <c r="C159" s="144" t="s">
        <v>1352</v>
      </c>
      <c r="D159" s="144" t="s">
        <v>1658</v>
      </c>
      <c r="E159" s="110">
        <v>61475</v>
      </c>
      <c r="I159"/>
      <c r="J159"/>
      <c r="K159"/>
      <c r="L159"/>
    </row>
    <row r="160" spans="2:12" ht="12.75" customHeight="1" x14ac:dyDescent="0.2">
      <c r="B160" s="144" t="s">
        <v>2537</v>
      </c>
      <c r="C160" s="144" t="s">
        <v>2538</v>
      </c>
      <c r="D160" s="144" t="s">
        <v>286</v>
      </c>
      <c r="E160" s="110">
        <v>60590</v>
      </c>
      <c r="I160"/>
      <c r="J160"/>
      <c r="K160"/>
      <c r="L160"/>
    </row>
    <row r="161" spans="2:12" ht="12.75" customHeight="1" x14ac:dyDescent="0.2">
      <c r="B161" s="144" t="s">
        <v>2539</v>
      </c>
      <c r="C161" s="144" t="s">
        <v>2540</v>
      </c>
      <c r="D161" s="144" t="s">
        <v>1659</v>
      </c>
      <c r="E161" s="110">
        <v>59912</v>
      </c>
      <c r="I161"/>
      <c r="J161"/>
      <c r="K161"/>
      <c r="L161"/>
    </row>
    <row r="162" spans="2:12" ht="12.75" customHeight="1" x14ac:dyDescent="0.2">
      <c r="B162" s="144" t="s">
        <v>2541</v>
      </c>
      <c r="C162" s="144" t="s">
        <v>2542</v>
      </c>
      <c r="D162" s="144" t="s">
        <v>286</v>
      </c>
      <c r="E162" s="110">
        <v>59499</v>
      </c>
      <c r="I162"/>
      <c r="J162"/>
      <c r="K162"/>
      <c r="L162"/>
    </row>
    <row r="163" spans="2:12" ht="12.75" customHeight="1" x14ac:dyDescent="0.2">
      <c r="B163" s="144" t="s">
        <v>2543</v>
      </c>
      <c r="C163" s="144" t="s">
        <v>2544</v>
      </c>
      <c r="D163" s="144" t="s">
        <v>631</v>
      </c>
      <c r="E163" s="110">
        <v>59132</v>
      </c>
      <c r="I163"/>
      <c r="J163"/>
      <c r="K163"/>
      <c r="L163"/>
    </row>
    <row r="164" spans="2:12" ht="12.75" customHeight="1" x14ac:dyDescent="0.2">
      <c r="B164" s="144" t="s">
        <v>2545</v>
      </c>
      <c r="C164" s="144" t="s">
        <v>2546</v>
      </c>
      <c r="D164" s="144" t="s">
        <v>286</v>
      </c>
      <c r="E164" s="110">
        <v>58934</v>
      </c>
      <c r="I164"/>
      <c r="J164"/>
      <c r="K164"/>
      <c r="L164"/>
    </row>
    <row r="165" spans="2:12" ht="12.75" customHeight="1" x14ac:dyDescent="0.2">
      <c r="B165" s="144" t="s">
        <v>2547</v>
      </c>
      <c r="C165" s="144" t="s">
        <v>2548</v>
      </c>
      <c r="D165" s="144" t="s">
        <v>602</v>
      </c>
      <c r="E165" s="110">
        <v>58493</v>
      </c>
      <c r="I165"/>
      <c r="J165"/>
      <c r="K165"/>
      <c r="L165"/>
    </row>
    <row r="166" spans="2:12" ht="12.75" customHeight="1" x14ac:dyDescent="0.2">
      <c r="B166" s="144" t="s">
        <v>666</v>
      </c>
      <c r="C166" s="144" t="s">
        <v>1342</v>
      </c>
      <c r="D166" s="144" t="s">
        <v>592</v>
      </c>
      <c r="E166" s="110">
        <v>58474</v>
      </c>
      <c r="I166"/>
      <c r="J166"/>
      <c r="K166"/>
      <c r="L166"/>
    </row>
    <row r="167" spans="2:12" ht="12.75" customHeight="1" x14ac:dyDescent="0.2">
      <c r="B167" s="144" t="s">
        <v>2549</v>
      </c>
      <c r="C167" s="144" t="s">
        <v>2550</v>
      </c>
      <c r="D167" s="144" t="s">
        <v>595</v>
      </c>
      <c r="E167" s="110">
        <v>58265</v>
      </c>
      <c r="I167"/>
      <c r="J167"/>
      <c r="K167"/>
      <c r="L167"/>
    </row>
    <row r="168" spans="2:12" ht="12.75" customHeight="1" x14ac:dyDescent="0.2">
      <c r="B168" s="144" t="s">
        <v>2551</v>
      </c>
      <c r="C168" s="144" t="s">
        <v>2552</v>
      </c>
      <c r="D168" s="144" t="s">
        <v>286</v>
      </c>
      <c r="E168" s="110">
        <v>57012</v>
      </c>
      <c r="I168"/>
      <c r="J168"/>
      <c r="K168"/>
      <c r="L168"/>
    </row>
    <row r="169" spans="2:12" ht="12.75" customHeight="1" x14ac:dyDescent="0.2">
      <c r="B169" s="144" t="s">
        <v>2553</v>
      </c>
      <c r="C169" s="144" t="s">
        <v>2554</v>
      </c>
      <c r="D169" s="144" t="s">
        <v>286</v>
      </c>
      <c r="E169" s="110">
        <v>56028</v>
      </c>
      <c r="I169"/>
      <c r="J169"/>
      <c r="K169"/>
      <c r="L169"/>
    </row>
    <row r="170" spans="2:12" ht="12.75" customHeight="1" x14ac:dyDescent="0.2">
      <c r="B170" s="144" t="s">
        <v>671</v>
      </c>
      <c r="C170" s="144" t="s">
        <v>1335</v>
      </c>
      <c r="D170" s="144" t="s">
        <v>592</v>
      </c>
      <c r="E170" s="110">
        <v>55625</v>
      </c>
      <c r="I170"/>
      <c r="J170"/>
      <c r="K170"/>
      <c r="L170"/>
    </row>
    <row r="171" spans="2:12" ht="12.75" customHeight="1" x14ac:dyDescent="0.2">
      <c r="B171" s="144" t="s">
        <v>2555</v>
      </c>
      <c r="C171" s="144" t="s">
        <v>2556</v>
      </c>
      <c r="D171" s="144" t="s">
        <v>286</v>
      </c>
      <c r="E171" s="110">
        <v>55332</v>
      </c>
      <c r="I171"/>
      <c r="J171"/>
      <c r="K171"/>
      <c r="L171"/>
    </row>
    <row r="172" spans="2:12" ht="12.75" customHeight="1" x14ac:dyDescent="0.2">
      <c r="B172" s="144" t="s">
        <v>2557</v>
      </c>
      <c r="C172" s="144" t="s">
        <v>2558</v>
      </c>
      <c r="D172" s="144" t="s">
        <v>286</v>
      </c>
      <c r="E172" s="110">
        <v>54063</v>
      </c>
      <c r="I172"/>
      <c r="J172"/>
      <c r="K172"/>
      <c r="L172"/>
    </row>
    <row r="173" spans="2:12" ht="12.75" customHeight="1" x14ac:dyDescent="0.2">
      <c r="B173" s="144" t="s">
        <v>2559</v>
      </c>
      <c r="C173" s="144" t="s">
        <v>2560</v>
      </c>
      <c r="D173" s="144" t="s">
        <v>590</v>
      </c>
      <c r="E173" s="110">
        <v>53826</v>
      </c>
      <c r="I173"/>
      <c r="J173"/>
      <c r="K173"/>
      <c r="L173"/>
    </row>
    <row r="174" spans="2:12" ht="12.75" customHeight="1" x14ac:dyDescent="0.2">
      <c r="B174" s="144" t="s">
        <v>2561</v>
      </c>
      <c r="C174" s="144" t="s">
        <v>2562</v>
      </c>
      <c r="D174" s="144" t="s">
        <v>637</v>
      </c>
      <c r="E174" s="110">
        <v>53588</v>
      </c>
      <c r="I174"/>
      <c r="J174"/>
      <c r="K174"/>
      <c r="L174"/>
    </row>
    <row r="175" spans="2:12" ht="12.75" customHeight="1" x14ac:dyDescent="0.2">
      <c r="B175" s="144" t="s">
        <v>2563</v>
      </c>
      <c r="C175" s="144" t="s">
        <v>2564</v>
      </c>
      <c r="D175" s="144" t="s">
        <v>621</v>
      </c>
      <c r="E175" s="110">
        <v>53516</v>
      </c>
      <c r="I175"/>
      <c r="J175"/>
      <c r="K175"/>
      <c r="L175"/>
    </row>
    <row r="176" spans="2:12" ht="12.75" customHeight="1" x14ac:dyDescent="0.2">
      <c r="B176" s="144" t="s">
        <v>2565</v>
      </c>
      <c r="C176" s="144" t="s">
        <v>2566</v>
      </c>
      <c r="D176" s="144" t="s">
        <v>602</v>
      </c>
      <c r="E176" s="110">
        <v>53314</v>
      </c>
      <c r="I176"/>
      <c r="J176"/>
      <c r="K176"/>
      <c r="L176"/>
    </row>
    <row r="177" spans="2:12" ht="12.75" customHeight="1" x14ac:dyDescent="0.2">
      <c r="B177" s="144" t="s">
        <v>2567</v>
      </c>
      <c r="C177" s="144" t="s">
        <v>2568</v>
      </c>
      <c r="D177" s="144" t="s">
        <v>286</v>
      </c>
      <c r="E177" s="110">
        <v>53154</v>
      </c>
      <c r="I177"/>
      <c r="J177"/>
      <c r="K177"/>
      <c r="L177"/>
    </row>
    <row r="178" spans="2:12" ht="12.75" customHeight="1" x14ac:dyDescent="0.2">
      <c r="B178" s="144" t="s">
        <v>2569</v>
      </c>
      <c r="C178" s="144" t="s">
        <v>2570</v>
      </c>
      <c r="D178" s="144" t="s">
        <v>286</v>
      </c>
      <c r="E178" s="110">
        <v>51958</v>
      </c>
      <c r="I178"/>
      <c r="J178"/>
      <c r="K178"/>
      <c r="L178"/>
    </row>
    <row r="179" spans="2:12" ht="12.75" customHeight="1" x14ac:dyDescent="0.2">
      <c r="B179" s="144" t="s">
        <v>2571</v>
      </c>
      <c r="C179" s="144" t="s">
        <v>2572</v>
      </c>
      <c r="D179" s="144" t="s">
        <v>286</v>
      </c>
      <c r="E179" s="110">
        <v>51738</v>
      </c>
      <c r="I179"/>
      <c r="J179"/>
      <c r="K179"/>
      <c r="L179"/>
    </row>
    <row r="180" spans="2:12" ht="12.75" customHeight="1" x14ac:dyDescent="0.2">
      <c r="B180" s="144" t="s">
        <v>2573</v>
      </c>
      <c r="C180" s="144" t="s">
        <v>2574</v>
      </c>
      <c r="D180" s="144" t="s">
        <v>1658</v>
      </c>
      <c r="E180" s="110">
        <v>51320</v>
      </c>
      <c r="I180"/>
      <c r="J180"/>
      <c r="K180"/>
      <c r="L180"/>
    </row>
    <row r="181" spans="2:12" ht="12.75" customHeight="1" x14ac:dyDescent="0.2">
      <c r="B181" s="144" t="s">
        <v>2575</v>
      </c>
      <c r="C181" s="144" t="s">
        <v>2576</v>
      </c>
      <c r="D181" s="144" t="s">
        <v>705</v>
      </c>
      <c r="E181" s="110">
        <v>50859</v>
      </c>
      <c r="I181"/>
      <c r="J181"/>
      <c r="K181"/>
      <c r="L181"/>
    </row>
    <row r="182" spans="2:12" ht="12.75" customHeight="1" x14ac:dyDescent="0.2">
      <c r="B182" s="144" t="s">
        <v>665</v>
      </c>
      <c r="C182" s="144" t="s">
        <v>1343</v>
      </c>
      <c r="D182" s="144" t="s">
        <v>621</v>
      </c>
      <c r="E182" s="110">
        <v>50583</v>
      </c>
      <c r="I182"/>
      <c r="J182"/>
      <c r="K182"/>
      <c r="L182"/>
    </row>
    <row r="183" spans="2:12" ht="12.75" customHeight="1" x14ac:dyDescent="0.2">
      <c r="B183" s="144" t="s">
        <v>2577</v>
      </c>
      <c r="C183" s="144" t="s">
        <v>2578</v>
      </c>
      <c r="D183" s="144" t="s">
        <v>688</v>
      </c>
      <c r="E183" s="110">
        <v>50518</v>
      </c>
      <c r="I183"/>
      <c r="J183"/>
      <c r="K183"/>
      <c r="L183"/>
    </row>
    <row r="184" spans="2:12" ht="12.75" customHeight="1" x14ac:dyDescent="0.2">
      <c r="B184" s="144" t="s">
        <v>2579</v>
      </c>
      <c r="C184" s="144" t="s">
        <v>2580</v>
      </c>
      <c r="D184" s="144" t="s">
        <v>286</v>
      </c>
      <c r="E184" s="110">
        <v>50057</v>
      </c>
      <c r="I184"/>
      <c r="J184"/>
      <c r="K184"/>
      <c r="L184"/>
    </row>
    <row r="185" spans="2:12" ht="12.75" customHeight="1" x14ac:dyDescent="0.2">
      <c r="B185" s="144" t="s">
        <v>2581</v>
      </c>
      <c r="C185" s="144" t="s">
        <v>2582</v>
      </c>
      <c r="D185" s="144" t="s">
        <v>582</v>
      </c>
      <c r="E185" s="110">
        <v>49778</v>
      </c>
      <c r="I185"/>
      <c r="J185"/>
      <c r="K185"/>
      <c r="L185"/>
    </row>
    <row r="186" spans="2:12" ht="12.75" customHeight="1" x14ac:dyDescent="0.2">
      <c r="B186" s="144" t="s">
        <v>2583</v>
      </c>
      <c r="C186" s="144" t="s">
        <v>2584</v>
      </c>
      <c r="D186" s="144" t="s">
        <v>286</v>
      </c>
      <c r="E186" s="110">
        <v>49362</v>
      </c>
      <c r="I186"/>
      <c r="J186"/>
      <c r="K186"/>
      <c r="L186"/>
    </row>
    <row r="187" spans="2:12" ht="12.75" customHeight="1" x14ac:dyDescent="0.2">
      <c r="B187" s="144" t="s">
        <v>2585</v>
      </c>
      <c r="C187" s="144" t="s">
        <v>2586</v>
      </c>
      <c r="D187" s="144" t="s">
        <v>618</v>
      </c>
      <c r="E187" s="110">
        <v>48962</v>
      </c>
      <c r="I187"/>
      <c r="J187"/>
      <c r="K187"/>
      <c r="L187"/>
    </row>
    <row r="188" spans="2:12" ht="12.75" customHeight="1" x14ac:dyDescent="0.2">
      <c r="B188" s="144" t="s">
        <v>2587</v>
      </c>
      <c r="C188" s="144" t="s">
        <v>2588</v>
      </c>
      <c r="D188" s="144" t="s">
        <v>286</v>
      </c>
      <c r="E188" s="110">
        <v>48399</v>
      </c>
      <c r="I188"/>
      <c r="J188"/>
      <c r="K188"/>
      <c r="L188"/>
    </row>
    <row r="189" spans="2:12" ht="12.75" customHeight="1" x14ac:dyDescent="0.2">
      <c r="B189" s="144" t="s">
        <v>2589</v>
      </c>
      <c r="C189" s="144" t="s">
        <v>2590</v>
      </c>
      <c r="D189" s="144" t="s">
        <v>286</v>
      </c>
      <c r="E189" s="110">
        <v>47576</v>
      </c>
      <c r="I189"/>
      <c r="J189"/>
      <c r="K189"/>
      <c r="L189"/>
    </row>
    <row r="190" spans="2:12" ht="12.75" customHeight="1" x14ac:dyDescent="0.2">
      <c r="B190" s="144" t="s">
        <v>2591</v>
      </c>
      <c r="C190" s="144" t="s">
        <v>2592</v>
      </c>
      <c r="D190" s="144" t="s">
        <v>595</v>
      </c>
      <c r="E190" s="110">
        <v>47184</v>
      </c>
      <c r="I190"/>
      <c r="J190"/>
      <c r="K190"/>
      <c r="L190"/>
    </row>
    <row r="191" spans="2:12" ht="12.75" customHeight="1" x14ac:dyDescent="0.2">
      <c r="B191" s="144" t="s">
        <v>2593</v>
      </c>
      <c r="C191" s="144" t="s">
        <v>2594</v>
      </c>
      <c r="D191" s="144" t="s">
        <v>631</v>
      </c>
      <c r="E191" s="110">
        <v>46870</v>
      </c>
      <c r="I191"/>
      <c r="J191"/>
      <c r="K191"/>
      <c r="L191"/>
    </row>
    <row r="192" spans="2:12" ht="12.75" customHeight="1" x14ac:dyDescent="0.2">
      <c r="B192" s="144" t="s">
        <v>1344</v>
      </c>
      <c r="C192" s="144" t="s">
        <v>1345</v>
      </c>
      <c r="D192" s="144" t="s">
        <v>621</v>
      </c>
      <c r="E192" s="110">
        <v>46395</v>
      </c>
      <c r="I192"/>
      <c r="J192"/>
      <c r="K192"/>
      <c r="L192"/>
    </row>
    <row r="193" spans="2:12" ht="12.75" customHeight="1" x14ac:dyDescent="0.2">
      <c r="B193" s="144" t="s">
        <v>2595</v>
      </c>
      <c r="C193" s="144" t="s">
        <v>2596</v>
      </c>
      <c r="D193" s="144" t="s">
        <v>595</v>
      </c>
      <c r="E193" s="110">
        <v>45672</v>
      </c>
      <c r="I193"/>
      <c r="J193"/>
      <c r="K193"/>
      <c r="L193"/>
    </row>
    <row r="194" spans="2:12" ht="12.75" customHeight="1" x14ac:dyDescent="0.2">
      <c r="B194" s="144" t="s">
        <v>2597</v>
      </c>
      <c r="C194" s="144" t="s">
        <v>2598</v>
      </c>
      <c r="D194" s="144" t="s">
        <v>286</v>
      </c>
      <c r="E194" s="110">
        <v>45007</v>
      </c>
      <c r="I194"/>
      <c r="J194"/>
      <c r="K194"/>
      <c r="L194"/>
    </row>
    <row r="195" spans="2:12" ht="12.75" customHeight="1" x14ac:dyDescent="0.2">
      <c r="B195" s="144" t="s">
        <v>1620</v>
      </c>
      <c r="C195" s="144" t="s">
        <v>1621</v>
      </c>
      <c r="D195" s="144" t="s">
        <v>592</v>
      </c>
      <c r="E195" s="110">
        <v>44944</v>
      </c>
      <c r="I195"/>
      <c r="J195"/>
      <c r="K195"/>
      <c r="L195"/>
    </row>
    <row r="196" spans="2:12" ht="12.75" customHeight="1" x14ac:dyDescent="0.2">
      <c r="B196" s="144" t="s">
        <v>2599</v>
      </c>
      <c r="C196" s="144" t="s">
        <v>2600</v>
      </c>
      <c r="D196" s="144" t="s">
        <v>286</v>
      </c>
      <c r="E196" s="110">
        <v>44380</v>
      </c>
      <c r="I196"/>
      <c r="J196"/>
      <c r="K196"/>
      <c r="L196"/>
    </row>
    <row r="197" spans="2:12" ht="12.75" customHeight="1" x14ac:dyDescent="0.2">
      <c r="B197" s="144" t="s">
        <v>1610</v>
      </c>
      <c r="C197" s="144" t="s">
        <v>1611</v>
      </c>
      <c r="D197" s="144" t="s">
        <v>286</v>
      </c>
      <c r="E197" s="110">
        <v>43809</v>
      </c>
      <c r="I197"/>
      <c r="J197"/>
      <c r="K197"/>
      <c r="L197"/>
    </row>
    <row r="198" spans="2:12" ht="12.75" customHeight="1" x14ac:dyDescent="0.2">
      <c r="B198" s="144" t="s">
        <v>659</v>
      </c>
      <c r="C198" s="144" t="s">
        <v>1355</v>
      </c>
      <c r="D198" s="144" t="s">
        <v>1658</v>
      </c>
      <c r="E198" s="110">
        <v>43362</v>
      </c>
      <c r="I198"/>
      <c r="J198"/>
      <c r="K198"/>
      <c r="L198"/>
    </row>
    <row r="199" spans="2:12" ht="12.75" customHeight="1" x14ac:dyDescent="0.2">
      <c r="B199" s="144" t="s">
        <v>643</v>
      </c>
      <c r="C199" s="144" t="s">
        <v>1319</v>
      </c>
      <c r="D199" s="144" t="s">
        <v>597</v>
      </c>
      <c r="E199" s="110">
        <v>43221</v>
      </c>
      <c r="I199"/>
      <c r="J199"/>
      <c r="K199"/>
      <c r="L199"/>
    </row>
    <row r="200" spans="2:12" ht="12.75" customHeight="1" x14ac:dyDescent="0.2">
      <c r="B200" s="144" t="s">
        <v>2601</v>
      </c>
      <c r="C200" s="144" t="s">
        <v>2602</v>
      </c>
      <c r="D200" s="144" t="s">
        <v>597</v>
      </c>
      <c r="E200" s="110">
        <v>41748</v>
      </c>
      <c r="I200"/>
      <c r="J200"/>
      <c r="K200"/>
      <c r="L200"/>
    </row>
    <row r="201" spans="2:12" ht="12.75" customHeight="1" x14ac:dyDescent="0.2">
      <c r="B201" s="144" t="s">
        <v>2603</v>
      </c>
      <c r="C201" s="144" t="s">
        <v>2604</v>
      </c>
      <c r="D201" s="144" t="s">
        <v>712</v>
      </c>
      <c r="E201" s="110">
        <v>41210</v>
      </c>
      <c r="I201"/>
      <c r="J201"/>
      <c r="K201"/>
      <c r="L201"/>
    </row>
    <row r="202" spans="2:12" ht="12.75" customHeight="1" x14ac:dyDescent="0.2">
      <c r="B202" s="144" t="s">
        <v>2605</v>
      </c>
      <c r="C202" s="144" t="s">
        <v>2606</v>
      </c>
      <c r="D202" s="144" t="s">
        <v>595</v>
      </c>
      <c r="E202" s="110">
        <v>41207</v>
      </c>
      <c r="I202"/>
      <c r="J202"/>
      <c r="K202"/>
      <c r="L202"/>
    </row>
    <row r="203" spans="2:12" ht="12.75" customHeight="1" x14ac:dyDescent="0.2">
      <c r="B203" s="144" t="s">
        <v>2607</v>
      </c>
      <c r="C203" s="144" t="s">
        <v>2608</v>
      </c>
      <c r="D203" s="144" t="s">
        <v>602</v>
      </c>
      <c r="E203" s="110">
        <v>40726</v>
      </c>
      <c r="I203"/>
      <c r="J203"/>
      <c r="K203"/>
      <c r="L203"/>
    </row>
    <row r="204" spans="2:12" ht="12.75" customHeight="1" x14ac:dyDescent="0.2">
      <c r="B204" s="144" t="s">
        <v>2609</v>
      </c>
      <c r="C204" s="144" t="s">
        <v>2610</v>
      </c>
      <c r="D204" s="144" t="s">
        <v>286</v>
      </c>
      <c r="E204" s="110">
        <v>40149</v>
      </c>
      <c r="I204"/>
      <c r="J204"/>
      <c r="K204"/>
      <c r="L204"/>
    </row>
    <row r="205" spans="2:12" ht="12.75" customHeight="1" x14ac:dyDescent="0.2">
      <c r="B205" s="144" t="s">
        <v>2611</v>
      </c>
      <c r="C205" s="144" t="s">
        <v>2612</v>
      </c>
      <c r="D205" s="144" t="s">
        <v>286</v>
      </c>
      <c r="E205" s="110">
        <v>39341</v>
      </c>
      <c r="I205"/>
      <c r="J205"/>
      <c r="K205"/>
      <c r="L205"/>
    </row>
    <row r="206" spans="2:12" ht="12.75" customHeight="1" x14ac:dyDescent="0.2">
      <c r="B206" s="144" t="s">
        <v>2613</v>
      </c>
      <c r="C206" s="144" t="s">
        <v>2614</v>
      </c>
      <c r="D206" s="144" t="s">
        <v>602</v>
      </c>
      <c r="E206" s="110">
        <v>38844</v>
      </c>
      <c r="I206"/>
      <c r="J206"/>
      <c r="K206"/>
      <c r="L206"/>
    </row>
    <row r="207" spans="2:12" ht="12.75" customHeight="1" x14ac:dyDescent="0.2">
      <c r="B207" s="144" t="s">
        <v>2615</v>
      </c>
      <c r="C207" s="144" t="s">
        <v>2616</v>
      </c>
      <c r="D207" s="144" t="s">
        <v>668</v>
      </c>
      <c r="E207" s="110">
        <v>38737</v>
      </c>
      <c r="I207"/>
      <c r="J207"/>
      <c r="K207"/>
      <c r="L207"/>
    </row>
    <row r="208" spans="2:12" ht="12.75" customHeight="1" x14ac:dyDescent="0.2">
      <c r="B208" s="144" t="s">
        <v>2617</v>
      </c>
      <c r="C208" s="144" t="s">
        <v>2618</v>
      </c>
      <c r="D208" s="144" t="s">
        <v>286</v>
      </c>
      <c r="E208" s="110">
        <v>38510</v>
      </c>
      <c r="I208"/>
      <c r="J208"/>
      <c r="K208"/>
      <c r="L208"/>
    </row>
    <row r="209" spans="2:12" ht="12.75" customHeight="1" x14ac:dyDescent="0.2">
      <c r="B209" s="144" t="s">
        <v>2619</v>
      </c>
      <c r="C209" s="144" t="s">
        <v>2620</v>
      </c>
      <c r="D209" s="144" t="s">
        <v>597</v>
      </c>
      <c r="E209" s="110">
        <v>38317</v>
      </c>
      <c r="I209"/>
      <c r="J209"/>
      <c r="K209"/>
      <c r="L209"/>
    </row>
    <row r="210" spans="2:12" ht="12.75" customHeight="1" x14ac:dyDescent="0.2">
      <c r="B210" s="144" t="s">
        <v>1358</v>
      </c>
      <c r="C210" s="144" t="s">
        <v>1359</v>
      </c>
      <c r="D210" s="144" t="s">
        <v>592</v>
      </c>
      <c r="E210" s="110">
        <v>37886</v>
      </c>
      <c r="I210"/>
      <c r="J210"/>
      <c r="K210"/>
      <c r="L210"/>
    </row>
    <row r="211" spans="2:12" ht="12.75" customHeight="1" x14ac:dyDescent="0.2">
      <c r="B211" s="144" t="s">
        <v>2621</v>
      </c>
      <c r="C211" s="144" t="s">
        <v>2622</v>
      </c>
      <c r="D211" s="144" t="s">
        <v>286</v>
      </c>
      <c r="E211" s="110">
        <v>37841</v>
      </c>
      <c r="I211"/>
      <c r="J211"/>
      <c r="K211"/>
      <c r="L211"/>
    </row>
    <row r="212" spans="2:12" ht="12.75" customHeight="1" x14ac:dyDescent="0.2">
      <c r="B212" s="144" t="s">
        <v>1628</v>
      </c>
      <c r="C212" s="144" t="s">
        <v>1629</v>
      </c>
      <c r="D212" s="144" t="s">
        <v>592</v>
      </c>
      <c r="E212" s="110">
        <v>37743</v>
      </c>
      <c r="I212"/>
      <c r="J212"/>
      <c r="K212"/>
      <c r="L212"/>
    </row>
    <row r="213" spans="2:12" ht="12.75" customHeight="1" x14ac:dyDescent="0.2">
      <c r="B213" s="144" t="s">
        <v>2623</v>
      </c>
      <c r="C213" s="144" t="s">
        <v>2624</v>
      </c>
      <c r="D213" s="144" t="s">
        <v>618</v>
      </c>
      <c r="E213" s="110">
        <v>37523</v>
      </c>
      <c r="I213"/>
      <c r="J213"/>
      <c r="K213"/>
      <c r="L213"/>
    </row>
    <row r="214" spans="2:12" ht="12.75" customHeight="1" x14ac:dyDescent="0.2">
      <c r="B214" s="144" t="s">
        <v>2625</v>
      </c>
      <c r="C214" s="144" t="s">
        <v>2626</v>
      </c>
      <c r="D214" s="144" t="s">
        <v>286</v>
      </c>
      <c r="E214" s="110">
        <v>36536</v>
      </c>
      <c r="I214"/>
      <c r="J214"/>
      <c r="K214"/>
      <c r="L214"/>
    </row>
    <row r="215" spans="2:12" ht="12.75" customHeight="1" x14ac:dyDescent="0.2">
      <c r="B215" s="144" t="s">
        <v>2627</v>
      </c>
      <c r="C215" s="144" t="s">
        <v>2628</v>
      </c>
      <c r="D215" s="144" t="s">
        <v>705</v>
      </c>
      <c r="E215" s="110">
        <v>36400</v>
      </c>
      <c r="I215"/>
      <c r="J215"/>
      <c r="K215"/>
      <c r="L215"/>
    </row>
    <row r="216" spans="2:12" ht="12.75" customHeight="1" x14ac:dyDescent="0.2">
      <c r="B216" s="144" t="s">
        <v>2629</v>
      </c>
      <c r="C216" s="144" t="s">
        <v>2630</v>
      </c>
      <c r="D216" s="144" t="s">
        <v>286</v>
      </c>
      <c r="E216" s="110">
        <v>36293</v>
      </c>
      <c r="I216"/>
      <c r="J216"/>
      <c r="K216"/>
      <c r="L216"/>
    </row>
    <row r="217" spans="2:12" ht="12.75" customHeight="1" x14ac:dyDescent="0.2">
      <c r="B217" s="144" t="s">
        <v>2631</v>
      </c>
      <c r="C217" s="144" t="s">
        <v>2632</v>
      </c>
      <c r="D217" s="144" t="s">
        <v>579</v>
      </c>
      <c r="E217" s="110">
        <v>36234</v>
      </c>
      <c r="I217"/>
      <c r="J217"/>
      <c r="K217"/>
      <c r="L217"/>
    </row>
    <row r="218" spans="2:12" ht="12.75" customHeight="1" x14ac:dyDescent="0.2">
      <c r="B218" s="144" t="s">
        <v>2633</v>
      </c>
      <c r="C218" s="144" t="s">
        <v>2634</v>
      </c>
      <c r="D218" s="144" t="s">
        <v>621</v>
      </c>
      <c r="E218" s="110">
        <v>35640</v>
      </c>
      <c r="I218"/>
      <c r="J218"/>
      <c r="K218"/>
      <c r="L218"/>
    </row>
    <row r="219" spans="2:12" ht="12.75" customHeight="1" x14ac:dyDescent="0.2">
      <c r="B219" s="144" t="s">
        <v>669</v>
      </c>
      <c r="C219" s="144" t="s">
        <v>1357</v>
      </c>
      <c r="D219" s="144" t="s">
        <v>592</v>
      </c>
      <c r="E219" s="110">
        <v>35510</v>
      </c>
      <c r="I219"/>
      <c r="J219"/>
      <c r="K219"/>
      <c r="L219"/>
    </row>
    <row r="220" spans="2:12" ht="12.75" customHeight="1" x14ac:dyDescent="0.2">
      <c r="B220" s="144" t="s">
        <v>2635</v>
      </c>
      <c r="C220" s="144" t="s">
        <v>2636</v>
      </c>
      <c r="D220" s="144" t="s">
        <v>592</v>
      </c>
      <c r="E220" s="110">
        <v>35024</v>
      </c>
      <c r="I220"/>
      <c r="J220"/>
      <c r="K220"/>
      <c r="L220"/>
    </row>
    <row r="221" spans="2:12" ht="12.75" customHeight="1" x14ac:dyDescent="0.2">
      <c r="B221" s="144" t="s">
        <v>1616</v>
      </c>
      <c r="C221" s="144" t="s">
        <v>1617</v>
      </c>
      <c r="D221" s="144" t="s">
        <v>592</v>
      </c>
      <c r="E221" s="110">
        <v>34939</v>
      </c>
      <c r="I221"/>
      <c r="J221"/>
      <c r="K221"/>
      <c r="L221"/>
    </row>
    <row r="222" spans="2:12" ht="12.75" customHeight="1" x14ac:dyDescent="0.2">
      <c r="B222" s="144" t="s">
        <v>2637</v>
      </c>
      <c r="C222" s="144" t="s">
        <v>2638</v>
      </c>
      <c r="D222" s="144" t="s">
        <v>631</v>
      </c>
      <c r="E222" s="110">
        <v>34466</v>
      </c>
      <c r="I222"/>
      <c r="J222"/>
      <c r="K222"/>
      <c r="L222"/>
    </row>
    <row r="223" spans="2:12" ht="12.75" customHeight="1" x14ac:dyDescent="0.2">
      <c r="B223" s="144" t="s">
        <v>2639</v>
      </c>
      <c r="C223" s="144" t="s">
        <v>2640</v>
      </c>
      <c r="D223" s="144" t="s">
        <v>602</v>
      </c>
      <c r="E223" s="110">
        <v>34064</v>
      </c>
      <c r="I223"/>
      <c r="J223"/>
      <c r="K223"/>
      <c r="L223"/>
    </row>
    <row r="224" spans="2:12" ht="12.75" customHeight="1" x14ac:dyDescent="0.2">
      <c r="B224" s="144" t="s">
        <v>2641</v>
      </c>
      <c r="C224" s="144" t="s">
        <v>2642</v>
      </c>
      <c r="D224" s="144" t="s">
        <v>579</v>
      </c>
      <c r="E224" s="110">
        <v>33984</v>
      </c>
      <c r="I224"/>
      <c r="J224"/>
      <c r="K224"/>
      <c r="L224"/>
    </row>
    <row r="225" spans="2:12" ht="12.75" customHeight="1" x14ac:dyDescent="0.2">
      <c r="B225" s="144" t="s">
        <v>2643</v>
      </c>
      <c r="C225" s="144" t="s">
        <v>2644</v>
      </c>
      <c r="D225" s="144" t="s">
        <v>590</v>
      </c>
      <c r="E225" s="110">
        <v>33454</v>
      </c>
      <c r="I225"/>
      <c r="J225"/>
      <c r="K225"/>
      <c r="L225"/>
    </row>
    <row r="226" spans="2:12" ht="12.75" customHeight="1" x14ac:dyDescent="0.2">
      <c r="B226" s="144" t="s">
        <v>2645</v>
      </c>
      <c r="C226" s="144" t="s">
        <v>2646</v>
      </c>
      <c r="D226" s="144" t="s">
        <v>653</v>
      </c>
      <c r="E226" s="110">
        <v>33156</v>
      </c>
      <c r="I226"/>
      <c r="J226"/>
      <c r="K226"/>
      <c r="L226"/>
    </row>
    <row r="227" spans="2:12" ht="12.75" customHeight="1" x14ac:dyDescent="0.2">
      <c r="B227" s="144" t="s">
        <v>2647</v>
      </c>
      <c r="C227" s="144" t="s">
        <v>2648</v>
      </c>
      <c r="D227" s="144" t="s">
        <v>579</v>
      </c>
      <c r="E227" s="110">
        <v>33105</v>
      </c>
      <c r="I227"/>
      <c r="J227"/>
      <c r="K227"/>
      <c r="L227"/>
    </row>
    <row r="228" spans="2:12" ht="12.75" customHeight="1" x14ac:dyDescent="0.2">
      <c r="B228" s="144" t="s">
        <v>2649</v>
      </c>
      <c r="C228" s="144" t="s">
        <v>2650</v>
      </c>
      <c r="D228" s="144" t="s">
        <v>1658</v>
      </c>
      <c r="E228" s="110">
        <v>33091</v>
      </c>
      <c r="I228"/>
      <c r="J228"/>
      <c r="K228"/>
      <c r="L228"/>
    </row>
    <row r="229" spans="2:12" ht="12.75" customHeight="1" x14ac:dyDescent="0.2">
      <c r="B229" s="144" t="s">
        <v>2651</v>
      </c>
      <c r="C229" s="144" t="s">
        <v>2652</v>
      </c>
      <c r="D229" s="144" t="s">
        <v>703</v>
      </c>
      <c r="E229" s="110">
        <v>32673</v>
      </c>
      <c r="I229"/>
      <c r="J229"/>
      <c r="K229"/>
      <c r="L229"/>
    </row>
    <row r="230" spans="2:12" ht="12.75" customHeight="1" x14ac:dyDescent="0.2">
      <c r="B230" s="144" t="s">
        <v>2653</v>
      </c>
      <c r="C230" s="144" t="s">
        <v>2654</v>
      </c>
      <c r="D230" s="144" t="s">
        <v>597</v>
      </c>
      <c r="E230" s="110">
        <v>32600</v>
      </c>
      <c r="I230"/>
      <c r="J230"/>
      <c r="K230"/>
      <c r="L230"/>
    </row>
    <row r="231" spans="2:12" ht="12.75" customHeight="1" x14ac:dyDescent="0.2">
      <c r="B231" s="144" t="s">
        <v>2655</v>
      </c>
      <c r="C231" s="144" t="s">
        <v>2656</v>
      </c>
      <c r="D231" s="144" t="s">
        <v>286</v>
      </c>
      <c r="E231" s="110">
        <v>31998</v>
      </c>
      <c r="I231"/>
      <c r="J231"/>
      <c r="K231"/>
      <c r="L231"/>
    </row>
    <row r="232" spans="2:12" ht="12.75" customHeight="1" x14ac:dyDescent="0.2">
      <c r="B232" s="144" t="s">
        <v>2657</v>
      </c>
      <c r="C232" s="144" t="s">
        <v>2658</v>
      </c>
      <c r="D232" s="144" t="s">
        <v>689</v>
      </c>
      <c r="E232" s="110">
        <v>31651</v>
      </c>
      <c r="I232"/>
      <c r="J232"/>
      <c r="K232"/>
      <c r="L232"/>
    </row>
    <row r="233" spans="2:12" ht="12.75" customHeight="1" x14ac:dyDescent="0.2">
      <c r="B233" s="144" t="s">
        <v>2659</v>
      </c>
      <c r="C233" s="144" t="s">
        <v>2660</v>
      </c>
      <c r="D233" s="144" t="s">
        <v>286</v>
      </c>
      <c r="E233" s="110">
        <v>31520</v>
      </c>
      <c r="I233"/>
      <c r="J233"/>
      <c r="K233"/>
      <c r="L233"/>
    </row>
    <row r="234" spans="2:12" ht="12.75" customHeight="1" x14ac:dyDescent="0.2">
      <c r="B234" s="144" t="s">
        <v>2661</v>
      </c>
      <c r="C234" s="144" t="s">
        <v>2662</v>
      </c>
      <c r="D234" s="144" t="s">
        <v>286</v>
      </c>
      <c r="E234" s="110">
        <v>31177</v>
      </c>
      <c r="I234"/>
      <c r="J234"/>
      <c r="K234"/>
      <c r="L234"/>
    </row>
    <row r="235" spans="2:12" ht="12.75" customHeight="1" x14ac:dyDescent="0.2">
      <c r="B235" s="144" t="s">
        <v>2663</v>
      </c>
      <c r="C235" s="144" t="s">
        <v>2664</v>
      </c>
      <c r="D235" s="144" t="s">
        <v>286</v>
      </c>
      <c r="E235" s="110">
        <v>31053</v>
      </c>
      <c r="I235"/>
      <c r="J235"/>
      <c r="K235"/>
      <c r="L235"/>
    </row>
    <row r="236" spans="2:12" ht="12.75" customHeight="1" x14ac:dyDescent="0.2">
      <c r="B236" s="144" t="s">
        <v>2665</v>
      </c>
      <c r="C236" s="144" t="s">
        <v>2666</v>
      </c>
      <c r="D236" s="144" t="s">
        <v>286</v>
      </c>
      <c r="E236" s="110">
        <v>30983</v>
      </c>
      <c r="I236"/>
      <c r="J236"/>
      <c r="K236"/>
      <c r="L236"/>
    </row>
    <row r="237" spans="2:12" ht="12.75" customHeight="1" x14ac:dyDescent="0.2">
      <c r="B237" s="144" t="s">
        <v>2667</v>
      </c>
      <c r="C237" s="144" t="s">
        <v>2668</v>
      </c>
      <c r="D237" s="144" t="s">
        <v>690</v>
      </c>
      <c r="E237" s="110">
        <v>30630</v>
      </c>
      <c r="I237"/>
      <c r="J237"/>
      <c r="K237"/>
      <c r="L237"/>
    </row>
    <row r="238" spans="2:12" ht="12.75" customHeight="1" x14ac:dyDescent="0.2">
      <c r="B238" s="144" t="s">
        <v>2669</v>
      </c>
      <c r="C238" s="144" t="s">
        <v>2670</v>
      </c>
      <c r="D238" s="144" t="s">
        <v>1657</v>
      </c>
      <c r="E238" s="110">
        <v>30381</v>
      </c>
      <c r="I238"/>
      <c r="J238"/>
      <c r="K238"/>
      <c r="L238"/>
    </row>
    <row r="239" spans="2:12" ht="12.75" customHeight="1" x14ac:dyDescent="0.2">
      <c r="B239" s="144" t="s">
        <v>2671</v>
      </c>
      <c r="C239" s="144" t="s">
        <v>2672</v>
      </c>
      <c r="D239" s="144" t="s">
        <v>286</v>
      </c>
      <c r="E239" s="110">
        <v>30374</v>
      </c>
      <c r="I239"/>
      <c r="J239"/>
      <c r="K239"/>
      <c r="L239"/>
    </row>
    <row r="240" spans="2:12" ht="12.75" customHeight="1" x14ac:dyDescent="0.2">
      <c r="B240" s="144" t="s">
        <v>2673</v>
      </c>
      <c r="C240" s="144" t="s">
        <v>2674</v>
      </c>
      <c r="D240" s="144" t="s">
        <v>621</v>
      </c>
      <c r="E240" s="110">
        <v>30084</v>
      </c>
      <c r="I240"/>
      <c r="J240"/>
      <c r="K240"/>
      <c r="L240"/>
    </row>
    <row r="241" spans="2:12" ht="12.75" customHeight="1" x14ac:dyDescent="0.2">
      <c r="B241" s="144" t="s">
        <v>2675</v>
      </c>
      <c r="C241" s="144" t="s">
        <v>2676</v>
      </c>
      <c r="D241" s="144" t="s">
        <v>582</v>
      </c>
      <c r="E241" s="110">
        <v>29950</v>
      </c>
      <c r="I241"/>
      <c r="J241"/>
      <c r="K241"/>
      <c r="L241"/>
    </row>
    <row r="242" spans="2:12" ht="12.75" customHeight="1" x14ac:dyDescent="0.2">
      <c r="B242" s="144" t="s">
        <v>2677</v>
      </c>
      <c r="C242" s="144" t="s">
        <v>2678</v>
      </c>
      <c r="D242" s="144" t="s">
        <v>286</v>
      </c>
      <c r="E242" s="110">
        <v>29920</v>
      </c>
      <c r="I242"/>
      <c r="J242"/>
      <c r="K242"/>
      <c r="L242"/>
    </row>
    <row r="243" spans="2:12" ht="12.75" customHeight="1" x14ac:dyDescent="0.2">
      <c r="B243" s="144" t="s">
        <v>2679</v>
      </c>
      <c r="C243" s="144" t="s">
        <v>2680</v>
      </c>
      <c r="D243" s="144" t="s">
        <v>1659</v>
      </c>
      <c r="E243" s="110">
        <v>29872</v>
      </c>
      <c r="I243"/>
      <c r="J243"/>
      <c r="K243"/>
      <c r="L243"/>
    </row>
    <row r="244" spans="2:12" ht="12.75" customHeight="1" x14ac:dyDescent="0.2">
      <c r="B244" s="144" t="s">
        <v>2681</v>
      </c>
      <c r="C244" s="144" t="s">
        <v>2682</v>
      </c>
      <c r="D244" s="144" t="s">
        <v>286</v>
      </c>
      <c r="E244" s="110">
        <v>29867</v>
      </c>
      <c r="I244"/>
      <c r="J244"/>
      <c r="K244"/>
      <c r="L244"/>
    </row>
    <row r="245" spans="2:12" ht="12.75" customHeight="1" x14ac:dyDescent="0.2">
      <c r="B245" s="144" t="s">
        <v>2683</v>
      </c>
      <c r="C245" s="144" t="s">
        <v>2684</v>
      </c>
      <c r="D245" s="144" t="s">
        <v>618</v>
      </c>
      <c r="E245" s="110">
        <v>29473</v>
      </c>
      <c r="I245"/>
      <c r="J245"/>
      <c r="K245"/>
      <c r="L245"/>
    </row>
    <row r="246" spans="2:12" ht="12.75" customHeight="1" x14ac:dyDescent="0.2">
      <c r="B246" s="144" t="s">
        <v>2685</v>
      </c>
      <c r="C246" s="144" t="s">
        <v>2686</v>
      </c>
      <c r="D246" s="144" t="s">
        <v>621</v>
      </c>
      <c r="E246" s="110">
        <v>29275</v>
      </c>
      <c r="I246"/>
      <c r="J246"/>
      <c r="K246"/>
      <c r="L246"/>
    </row>
    <row r="247" spans="2:12" ht="12.75" customHeight="1" x14ac:dyDescent="0.2">
      <c r="B247" s="144" t="s">
        <v>2687</v>
      </c>
      <c r="C247" s="144" t="s">
        <v>2688</v>
      </c>
      <c r="D247" s="144" t="s">
        <v>286</v>
      </c>
      <c r="E247" s="110">
        <v>29260</v>
      </c>
      <c r="I247"/>
      <c r="J247"/>
      <c r="K247"/>
      <c r="L247"/>
    </row>
    <row r="248" spans="2:12" ht="12.75" customHeight="1" x14ac:dyDescent="0.2">
      <c r="B248" s="144" t="s">
        <v>2689</v>
      </c>
      <c r="C248" s="144" t="s">
        <v>2690</v>
      </c>
      <c r="D248" s="144" t="s">
        <v>653</v>
      </c>
      <c r="E248" s="110">
        <v>29211</v>
      </c>
      <c r="I248"/>
      <c r="J248"/>
      <c r="K248"/>
      <c r="L248"/>
    </row>
    <row r="249" spans="2:12" ht="12.75" customHeight="1" x14ac:dyDescent="0.2">
      <c r="B249" s="144" t="s">
        <v>2691</v>
      </c>
      <c r="C249" s="144" t="s">
        <v>2692</v>
      </c>
      <c r="D249" s="144" t="s">
        <v>673</v>
      </c>
      <c r="E249" s="110">
        <v>29136</v>
      </c>
      <c r="I249"/>
      <c r="J249"/>
      <c r="K249"/>
      <c r="L249"/>
    </row>
    <row r="250" spans="2:12" ht="12.75" customHeight="1" x14ac:dyDescent="0.2">
      <c r="B250" s="144" t="s">
        <v>2693</v>
      </c>
      <c r="C250" s="144" t="s">
        <v>2694</v>
      </c>
      <c r="D250" s="144" t="s">
        <v>592</v>
      </c>
      <c r="E250" s="110">
        <v>29110</v>
      </c>
      <c r="I250"/>
      <c r="J250"/>
      <c r="K250"/>
      <c r="L250"/>
    </row>
    <row r="251" spans="2:12" ht="12.75" customHeight="1" x14ac:dyDescent="0.2">
      <c r="B251" s="144" t="s">
        <v>2695</v>
      </c>
      <c r="C251" s="144" t="s">
        <v>2696</v>
      </c>
      <c r="D251" s="144" t="s">
        <v>621</v>
      </c>
      <c r="E251" s="110">
        <v>28820</v>
      </c>
      <c r="I251"/>
      <c r="J251"/>
      <c r="K251"/>
      <c r="L251"/>
    </row>
    <row r="252" spans="2:12" ht="12.75" customHeight="1" x14ac:dyDescent="0.2">
      <c r="B252" s="144" t="s">
        <v>2697</v>
      </c>
      <c r="C252" s="144" t="s">
        <v>2698</v>
      </c>
      <c r="D252" s="144" t="s">
        <v>631</v>
      </c>
      <c r="E252" s="110">
        <v>28811</v>
      </c>
      <c r="I252"/>
      <c r="J252"/>
      <c r="K252"/>
      <c r="L252"/>
    </row>
    <row r="253" spans="2:12" ht="12.75" customHeight="1" x14ac:dyDescent="0.2">
      <c r="B253" s="144" t="s">
        <v>2699</v>
      </c>
      <c r="C253" s="144" t="s">
        <v>2700</v>
      </c>
      <c r="D253" s="144" t="s">
        <v>286</v>
      </c>
      <c r="E253" s="110">
        <v>28512</v>
      </c>
      <c r="I253"/>
      <c r="J253"/>
      <c r="K253"/>
      <c r="L253"/>
    </row>
    <row r="254" spans="2:12" ht="12.75" customHeight="1" x14ac:dyDescent="0.2">
      <c r="B254" s="144" t="s">
        <v>2701</v>
      </c>
      <c r="C254" s="144" t="s">
        <v>2702</v>
      </c>
      <c r="D254" s="144" t="s">
        <v>621</v>
      </c>
      <c r="E254" s="110">
        <v>28406</v>
      </c>
      <c r="I254"/>
      <c r="J254"/>
      <c r="K254"/>
      <c r="L254"/>
    </row>
    <row r="255" spans="2:12" ht="12.75" customHeight="1" x14ac:dyDescent="0.2">
      <c r="B255" s="144" t="s">
        <v>2703</v>
      </c>
      <c r="C255" s="144" t="s">
        <v>2704</v>
      </c>
      <c r="D255" s="144" t="s">
        <v>1657</v>
      </c>
      <c r="E255" s="110">
        <v>28391</v>
      </c>
      <c r="I255"/>
      <c r="J255"/>
      <c r="K255"/>
      <c r="L255"/>
    </row>
    <row r="256" spans="2:12" ht="12.75" customHeight="1" x14ac:dyDescent="0.2">
      <c r="B256" s="144" t="s">
        <v>2705</v>
      </c>
      <c r="C256" s="144" t="s">
        <v>2706</v>
      </c>
      <c r="D256" s="144" t="s">
        <v>286</v>
      </c>
      <c r="E256" s="110">
        <v>28182</v>
      </c>
      <c r="I256"/>
      <c r="J256"/>
      <c r="K256"/>
      <c r="L256"/>
    </row>
    <row r="257" spans="2:12" ht="12.75" customHeight="1" x14ac:dyDescent="0.2">
      <c r="B257" s="144" t="s">
        <v>2707</v>
      </c>
      <c r="C257" s="144" t="s">
        <v>2708</v>
      </c>
      <c r="D257" s="144" t="s">
        <v>286</v>
      </c>
      <c r="E257" s="110">
        <v>27974</v>
      </c>
      <c r="I257"/>
      <c r="J257"/>
      <c r="K257"/>
      <c r="L257"/>
    </row>
    <row r="258" spans="2:12" ht="12.75" customHeight="1" x14ac:dyDescent="0.2">
      <c r="B258" s="144" t="s">
        <v>2709</v>
      </c>
      <c r="C258" s="144" t="s">
        <v>2710</v>
      </c>
      <c r="D258" s="144" t="s">
        <v>605</v>
      </c>
      <c r="E258" s="110">
        <v>27793</v>
      </c>
      <c r="I258"/>
      <c r="J258"/>
      <c r="K258"/>
      <c r="L258"/>
    </row>
    <row r="259" spans="2:12" ht="12.75" customHeight="1" x14ac:dyDescent="0.2">
      <c r="B259" s="144" t="s">
        <v>2711</v>
      </c>
      <c r="C259" s="144" t="s">
        <v>2712</v>
      </c>
      <c r="D259" s="144" t="s">
        <v>602</v>
      </c>
      <c r="E259" s="110">
        <v>27577</v>
      </c>
      <c r="I259"/>
      <c r="J259"/>
      <c r="K259"/>
      <c r="L259"/>
    </row>
    <row r="260" spans="2:12" ht="12.75" customHeight="1" x14ac:dyDescent="0.2">
      <c r="B260" s="144" t="s">
        <v>2713</v>
      </c>
      <c r="C260" s="144" t="s">
        <v>2714</v>
      </c>
      <c r="D260" s="144" t="s">
        <v>286</v>
      </c>
      <c r="E260" s="110">
        <v>27474</v>
      </c>
      <c r="I260"/>
      <c r="J260"/>
      <c r="K260"/>
      <c r="L260"/>
    </row>
    <row r="261" spans="2:12" ht="12.75" customHeight="1" x14ac:dyDescent="0.2">
      <c r="B261" s="144" t="s">
        <v>2715</v>
      </c>
      <c r="C261" s="144" t="s">
        <v>2716</v>
      </c>
      <c r="D261" s="144" t="s">
        <v>673</v>
      </c>
      <c r="E261" s="110">
        <v>27158</v>
      </c>
      <c r="I261"/>
      <c r="J261"/>
      <c r="K261"/>
      <c r="L261"/>
    </row>
    <row r="262" spans="2:12" ht="12.75" customHeight="1" x14ac:dyDescent="0.2">
      <c r="B262" s="144" t="s">
        <v>2717</v>
      </c>
      <c r="C262" s="144" t="s">
        <v>2718</v>
      </c>
      <c r="D262" s="144" t="s">
        <v>621</v>
      </c>
      <c r="E262" s="110">
        <v>27064</v>
      </c>
      <c r="I262"/>
      <c r="J262"/>
      <c r="K262"/>
      <c r="L262"/>
    </row>
    <row r="263" spans="2:12" ht="12.75" customHeight="1" x14ac:dyDescent="0.2">
      <c r="B263" s="144" t="s">
        <v>2719</v>
      </c>
      <c r="C263" s="144" t="s">
        <v>2720</v>
      </c>
      <c r="D263" s="144" t="s">
        <v>602</v>
      </c>
      <c r="E263" s="110">
        <v>26106</v>
      </c>
      <c r="I263"/>
      <c r="J263"/>
      <c r="K263"/>
      <c r="L263"/>
    </row>
    <row r="264" spans="2:12" ht="12.75" customHeight="1" x14ac:dyDescent="0.2">
      <c r="B264" s="144" t="s">
        <v>2721</v>
      </c>
      <c r="C264" s="144" t="s">
        <v>2722</v>
      </c>
      <c r="D264" s="144" t="s">
        <v>286</v>
      </c>
      <c r="E264" s="110">
        <v>25951</v>
      </c>
      <c r="I264"/>
      <c r="J264"/>
      <c r="K264"/>
      <c r="L264"/>
    </row>
    <row r="265" spans="2:12" ht="12.75" customHeight="1" x14ac:dyDescent="0.2">
      <c r="B265" s="144" t="s">
        <v>2723</v>
      </c>
      <c r="C265" s="144" t="s">
        <v>2724</v>
      </c>
      <c r="D265" s="144" t="s">
        <v>579</v>
      </c>
      <c r="E265" s="110">
        <v>25894</v>
      </c>
      <c r="I265"/>
      <c r="J265"/>
      <c r="K265"/>
      <c r="L265"/>
    </row>
    <row r="266" spans="2:12" ht="12.75" customHeight="1" x14ac:dyDescent="0.2">
      <c r="B266" s="144" t="s">
        <v>2725</v>
      </c>
      <c r="C266" s="144" t="s">
        <v>2726</v>
      </c>
      <c r="D266" s="144" t="s">
        <v>286</v>
      </c>
      <c r="E266" s="110">
        <v>25710</v>
      </c>
      <c r="I266"/>
      <c r="J266"/>
      <c r="K266"/>
      <c r="L266"/>
    </row>
    <row r="267" spans="2:12" ht="12.75" customHeight="1" x14ac:dyDescent="0.2">
      <c r="B267" s="144" t="s">
        <v>1618</v>
      </c>
      <c r="C267" s="144" t="s">
        <v>1619</v>
      </c>
      <c r="D267" s="144" t="s">
        <v>610</v>
      </c>
      <c r="E267" s="110">
        <v>25655</v>
      </c>
      <c r="I267"/>
      <c r="J267"/>
      <c r="K267"/>
      <c r="L267"/>
    </row>
    <row r="268" spans="2:12" ht="12.75" customHeight="1" x14ac:dyDescent="0.2">
      <c r="B268" s="144" t="s">
        <v>2727</v>
      </c>
      <c r="C268" s="144" t="s">
        <v>2728</v>
      </c>
      <c r="D268" s="144" t="s">
        <v>622</v>
      </c>
      <c r="E268" s="110">
        <v>25515</v>
      </c>
      <c r="I268"/>
      <c r="J268"/>
      <c r="K268"/>
      <c r="L268"/>
    </row>
    <row r="269" spans="2:12" ht="12.75" customHeight="1" x14ac:dyDescent="0.2">
      <c r="B269" s="144" t="s">
        <v>1600</v>
      </c>
      <c r="C269" s="144" t="s">
        <v>1601</v>
      </c>
      <c r="D269" s="144" t="s">
        <v>590</v>
      </c>
      <c r="E269" s="110">
        <v>25434</v>
      </c>
      <c r="I269"/>
      <c r="J269"/>
      <c r="K269"/>
      <c r="L269"/>
    </row>
    <row r="270" spans="2:12" ht="12.75" customHeight="1" x14ac:dyDescent="0.2">
      <c r="B270" s="144" t="s">
        <v>2729</v>
      </c>
      <c r="C270" s="144" t="s">
        <v>2730</v>
      </c>
      <c r="D270" s="144" t="s">
        <v>621</v>
      </c>
      <c r="E270" s="110">
        <v>25410</v>
      </c>
      <c r="I270"/>
      <c r="J270"/>
      <c r="K270"/>
      <c r="L270"/>
    </row>
    <row r="271" spans="2:12" ht="12.75" customHeight="1" x14ac:dyDescent="0.2">
      <c r="B271" s="144" t="s">
        <v>2731</v>
      </c>
      <c r="C271" s="144" t="s">
        <v>2732</v>
      </c>
      <c r="D271" s="144" t="s">
        <v>705</v>
      </c>
      <c r="E271" s="110">
        <v>25025</v>
      </c>
      <c r="I271"/>
      <c r="J271"/>
      <c r="K271"/>
      <c r="L271"/>
    </row>
    <row r="272" spans="2:12" ht="12.75" customHeight="1" x14ac:dyDescent="0.2">
      <c r="B272" s="144" t="s">
        <v>2733</v>
      </c>
      <c r="C272" s="144" t="s">
        <v>2734</v>
      </c>
      <c r="D272" s="144" t="s">
        <v>621</v>
      </c>
      <c r="E272" s="110">
        <v>24948</v>
      </c>
      <c r="I272"/>
      <c r="J272"/>
      <c r="K272"/>
      <c r="L272"/>
    </row>
    <row r="273" spans="2:12" ht="12.75" customHeight="1" x14ac:dyDescent="0.2">
      <c r="B273" s="144" t="s">
        <v>2735</v>
      </c>
      <c r="C273" s="144" t="s">
        <v>2736</v>
      </c>
      <c r="D273" s="144" t="s">
        <v>286</v>
      </c>
      <c r="E273" s="110">
        <v>24784</v>
      </c>
      <c r="I273"/>
      <c r="J273"/>
      <c r="K273"/>
      <c r="L273"/>
    </row>
    <row r="274" spans="2:12" ht="12.75" customHeight="1" x14ac:dyDescent="0.2">
      <c r="B274" s="144" t="s">
        <v>2737</v>
      </c>
      <c r="C274" s="144" t="s">
        <v>2738</v>
      </c>
      <c r="D274" s="144" t="s">
        <v>711</v>
      </c>
      <c r="E274" s="110">
        <v>24677</v>
      </c>
      <c r="I274"/>
      <c r="J274"/>
      <c r="K274"/>
      <c r="L274"/>
    </row>
    <row r="275" spans="2:12" ht="12.75" customHeight="1" x14ac:dyDescent="0.2">
      <c r="B275" s="144" t="s">
        <v>2739</v>
      </c>
      <c r="C275" s="144" t="s">
        <v>2740</v>
      </c>
      <c r="D275" s="144" t="s">
        <v>286</v>
      </c>
      <c r="E275" s="110">
        <v>24468</v>
      </c>
      <c r="I275"/>
      <c r="J275"/>
      <c r="K275"/>
      <c r="L275"/>
    </row>
    <row r="276" spans="2:12" ht="12.75" customHeight="1" x14ac:dyDescent="0.2">
      <c r="B276" s="144" t="s">
        <v>2741</v>
      </c>
      <c r="C276" s="144" t="s">
        <v>2742</v>
      </c>
      <c r="D276" s="144" t="s">
        <v>286</v>
      </c>
      <c r="E276" s="110">
        <v>24443</v>
      </c>
      <c r="I276"/>
      <c r="J276"/>
      <c r="K276"/>
      <c r="L276"/>
    </row>
    <row r="277" spans="2:12" ht="12.75" customHeight="1" x14ac:dyDescent="0.2">
      <c r="B277" s="144" t="s">
        <v>2743</v>
      </c>
      <c r="C277" s="144" t="s">
        <v>2744</v>
      </c>
      <c r="D277" s="144" t="s">
        <v>286</v>
      </c>
      <c r="E277" s="110">
        <v>24368</v>
      </c>
      <c r="I277"/>
      <c r="J277"/>
      <c r="K277"/>
      <c r="L277"/>
    </row>
    <row r="278" spans="2:12" ht="12.75" customHeight="1" x14ac:dyDescent="0.2">
      <c r="B278" s="144" t="s">
        <v>2745</v>
      </c>
      <c r="C278" s="144" t="s">
        <v>2746</v>
      </c>
      <c r="D278" s="144" t="s">
        <v>592</v>
      </c>
      <c r="E278" s="110">
        <v>24362</v>
      </c>
      <c r="I278"/>
      <c r="J278"/>
      <c r="K278"/>
      <c r="L278"/>
    </row>
    <row r="279" spans="2:12" ht="12.75" customHeight="1" x14ac:dyDescent="0.2">
      <c r="B279" s="144" t="s">
        <v>2747</v>
      </c>
      <c r="C279" s="144" t="s">
        <v>2748</v>
      </c>
      <c r="D279" s="144" t="s">
        <v>286</v>
      </c>
      <c r="E279" s="110">
        <v>24239</v>
      </c>
      <c r="I279"/>
      <c r="J279"/>
      <c r="K279"/>
      <c r="L279"/>
    </row>
    <row r="280" spans="2:12" ht="12.75" customHeight="1" x14ac:dyDescent="0.2">
      <c r="B280" s="144" t="s">
        <v>2749</v>
      </c>
      <c r="C280" s="144" t="s">
        <v>2750</v>
      </c>
      <c r="D280" s="144" t="s">
        <v>286</v>
      </c>
      <c r="E280" s="110">
        <v>24170</v>
      </c>
      <c r="I280"/>
      <c r="J280"/>
      <c r="K280"/>
      <c r="L280"/>
    </row>
    <row r="281" spans="2:12" ht="12.75" customHeight="1" x14ac:dyDescent="0.2">
      <c r="B281" s="144" t="s">
        <v>2751</v>
      </c>
      <c r="C281" s="144" t="s">
        <v>2752</v>
      </c>
      <c r="D281" s="144" t="s">
        <v>579</v>
      </c>
      <c r="E281" s="110">
        <v>23924</v>
      </c>
      <c r="I281"/>
      <c r="J281"/>
      <c r="K281"/>
      <c r="L281"/>
    </row>
    <row r="282" spans="2:12" ht="12.75" customHeight="1" x14ac:dyDescent="0.2">
      <c r="B282" s="144" t="s">
        <v>2753</v>
      </c>
      <c r="C282" s="144" t="s">
        <v>2754</v>
      </c>
      <c r="D282" s="144" t="s">
        <v>621</v>
      </c>
      <c r="E282" s="110">
        <v>23255</v>
      </c>
      <c r="I282"/>
      <c r="J282"/>
      <c r="K282"/>
      <c r="L282"/>
    </row>
    <row r="283" spans="2:12" ht="12.75" customHeight="1" x14ac:dyDescent="0.2">
      <c r="B283" s="144" t="s">
        <v>2755</v>
      </c>
      <c r="C283" s="144" t="s">
        <v>2756</v>
      </c>
      <c r="D283" s="144" t="s">
        <v>621</v>
      </c>
      <c r="E283" s="110">
        <v>23238</v>
      </c>
      <c r="I283"/>
      <c r="J283"/>
      <c r="K283"/>
      <c r="L283"/>
    </row>
    <row r="284" spans="2:12" ht="12.75" customHeight="1" x14ac:dyDescent="0.2">
      <c r="B284" s="144" t="s">
        <v>2757</v>
      </c>
      <c r="C284" s="144" t="s">
        <v>2758</v>
      </c>
      <c r="D284" s="144" t="s">
        <v>1658</v>
      </c>
      <c r="E284" s="110">
        <v>23230</v>
      </c>
      <c r="I284"/>
      <c r="J284"/>
      <c r="K284"/>
      <c r="L284"/>
    </row>
    <row r="285" spans="2:12" ht="12.75" customHeight="1" x14ac:dyDescent="0.2">
      <c r="B285" s="144" t="s">
        <v>2759</v>
      </c>
      <c r="C285" s="144" t="s">
        <v>2760</v>
      </c>
      <c r="D285" s="144" t="s">
        <v>602</v>
      </c>
      <c r="E285" s="110">
        <v>23122</v>
      </c>
      <c r="I285"/>
      <c r="J285"/>
      <c r="K285"/>
      <c r="L285"/>
    </row>
    <row r="286" spans="2:12" ht="12.75" customHeight="1" x14ac:dyDescent="0.2">
      <c r="B286" s="144" t="s">
        <v>586</v>
      </c>
      <c r="C286" s="144" t="s">
        <v>1301</v>
      </c>
      <c r="D286" s="144" t="s">
        <v>584</v>
      </c>
      <c r="E286" s="110">
        <v>23112</v>
      </c>
      <c r="I286"/>
      <c r="J286"/>
      <c r="K286"/>
      <c r="L286"/>
    </row>
    <row r="287" spans="2:12" ht="12.75" customHeight="1" x14ac:dyDescent="0.2">
      <c r="B287" s="144" t="s">
        <v>2761</v>
      </c>
      <c r="C287" s="144" t="s">
        <v>2762</v>
      </c>
      <c r="D287" s="144" t="s">
        <v>610</v>
      </c>
      <c r="E287" s="110">
        <v>23063</v>
      </c>
      <c r="I287"/>
      <c r="J287"/>
      <c r="K287"/>
      <c r="L287"/>
    </row>
    <row r="288" spans="2:12" ht="12.75" customHeight="1" x14ac:dyDescent="0.2">
      <c r="B288" s="144" t="s">
        <v>2763</v>
      </c>
      <c r="C288" s="144" t="s">
        <v>2764</v>
      </c>
      <c r="D288" s="144" t="s">
        <v>687</v>
      </c>
      <c r="E288" s="110">
        <v>22912</v>
      </c>
      <c r="I288"/>
      <c r="J288"/>
      <c r="K288"/>
      <c r="L288"/>
    </row>
    <row r="289" spans="2:12" ht="12.75" customHeight="1" x14ac:dyDescent="0.2">
      <c r="B289" s="144" t="s">
        <v>2765</v>
      </c>
      <c r="C289" s="144" t="s">
        <v>2766</v>
      </c>
      <c r="D289" s="144" t="s">
        <v>695</v>
      </c>
      <c r="E289" s="110">
        <v>22876</v>
      </c>
      <c r="I289"/>
      <c r="J289"/>
      <c r="K289"/>
      <c r="L289"/>
    </row>
    <row r="290" spans="2:12" ht="12.75" customHeight="1" x14ac:dyDescent="0.2">
      <c r="B290" s="144" t="s">
        <v>2767</v>
      </c>
      <c r="C290" s="144" t="s">
        <v>2768</v>
      </c>
      <c r="D290" s="144" t="s">
        <v>286</v>
      </c>
      <c r="E290" s="110">
        <v>22752</v>
      </c>
      <c r="I290"/>
      <c r="J290"/>
      <c r="K290"/>
      <c r="L290"/>
    </row>
    <row r="291" spans="2:12" ht="12.75" customHeight="1" x14ac:dyDescent="0.2">
      <c r="B291" s="144" t="s">
        <v>2769</v>
      </c>
      <c r="C291" s="144" t="s">
        <v>2770</v>
      </c>
      <c r="D291" s="144" t="s">
        <v>1662</v>
      </c>
      <c r="E291" s="110">
        <v>22669</v>
      </c>
      <c r="I291"/>
      <c r="J291"/>
      <c r="K291"/>
      <c r="L291"/>
    </row>
    <row r="292" spans="2:12" ht="12.75" customHeight="1" x14ac:dyDescent="0.2">
      <c r="B292" s="144" t="s">
        <v>2771</v>
      </c>
      <c r="C292" s="144" t="s">
        <v>2772</v>
      </c>
      <c r="D292" s="144" t="s">
        <v>592</v>
      </c>
      <c r="E292" s="110">
        <v>22631</v>
      </c>
      <c r="I292"/>
      <c r="J292"/>
      <c r="K292"/>
      <c r="L292"/>
    </row>
    <row r="293" spans="2:12" ht="12.75" customHeight="1" x14ac:dyDescent="0.2">
      <c r="B293" s="144" t="s">
        <v>2773</v>
      </c>
      <c r="C293" s="144" t="s">
        <v>2774</v>
      </c>
      <c r="D293" s="144" t="s">
        <v>286</v>
      </c>
      <c r="E293" s="110">
        <v>22526</v>
      </c>
      <c r="I293"/>
      <c r="J293"/>
      <c r="K293"/>
      <c r="L293"/>
    </row>
    <row r="294" spans="2:12" ht="12.75" customHeight="1" x14ac:dyDescent="0.2">
      <c r="B294" s="144" t="s">
        <v>2775</v>
      </c>
      <c r="C294" s="144" t="s">
        <v>2776</v>
      </c>
      <c r="D294" s="144" t="s">
        <v>688</v>
      </c>
      <c r="E294" s="110">
        <v>22324</v>
      </c>
      <c r="I294"/>
      <c r="J294"/>
      <c r="K294"/>
      <c r="L294"/>
    </row>
    <row r="295" spans="2:12" ht="12.75" customHeight="1" x14ac:dyDescent="0.2">
      <c r="B295" s="144" t="s">
        <v>2777</v>
      </c>
      <c r="C295" s="144" t="s">
        <v>2778</v>
      </c>
      <c r="D295" s="144" t="s">
        <v>286</v>
      </c>
      <c r="E295" s="110">
        <v>22289</v>
      </c>
      <c r="I295"/>
      <c r="J295"/>
      <c r="K295"/>
      <c r="L295"/>
    </row>
    <row r="296" spans="2:12" ht="12.75" customHeight="1" x14ac:dyDescent="0.2">
      <c r="B296" s="144" t="s">
        <v>2779</v>
      </c>
      <c r="C296" s="144" t="s">
        <v>2780</v>
      </c>
      <c r="D296" s="144" t="s">
        <v>621</v>
      </c>
      <c r="E296" s="110">
        <v>22256</v>
      </c>
      <c r="I296"/>
      <c r="J296"/>
      <c r="K296"/>
      <c r="L296"/>
    </row>
    <row r="297" spans="2:12" ht="12.75" customHeight="1" x14ac:dyDescent="0.2">
      <c r="B297" s="144" t="s">
        <v>2781</v>
      </c>
      <c r="C297" s="144" t="s">
        <v>2782</v>
      </c>
      <c r="D297" s="144" t="s">
        <v>668</v>
      </c>
      <c r="E297" s="110">
        <v>22164</v>
      </c>
      <c r="I297"/>
      <c r="J297"/>
      <c r="K297"/>
      <c r="L297"/>
    </row>
    <row r="298" spans="2:12" ht="12.75" customHeight="1" x14ac:dyDescent="0.2">
      <c r="B298" s="144" t="s">
        <v>2783</v>
      </c>
      <c r="C298" s="144" t="s">
        <v>2784</v>
      </c>
      <c r="D298" s="144" t="s">
        <v>590</v>
      </c>
      <c r="E298" s="110">
        <v>22090</v>
      </c>
      <c r="I298"/>
      <c r="J298"/>
      <c r="K298"/>
      <c r="L298"/>
    </row>
    <row r="299" spans="2:12" ht="12.75" customHeight="1" x14ac:dyDescent="0.2">
      <c r="B299" s="144" t="s">
        <v>2785</v>
      </c>
      <c r="C299" s="144" t="s">
        <v>2786</v>
      </c>
      <c r="D299" s="144" t="s">
        <v>286</v>
      </c>
      <c r="E299" s="110">
        <v>22052</v>
      </c>
      <c r="I299"/>
      <c r="J299"/>
      <c r="K299"/>
      <c r="L299"/>
    </row>
    <row r="300" spans="2:12" ht="12.75" customHeight="1" x14ac:dyDescent="0.2">
      <c r="B300" s="144" t="s">
        <v>2787</v>
      </c>
      <c r="C300" s="144" t="s">
        <v>2788</v>
      </c>
      <c r="D300" s="144" t="s">
        <v>618</v>
      </c>
      <c r="E300" s="110">
        <v>21846</v>
      </c>
      <c r="I300"/>
      <c r="J300"/>
      <c r="K300"/>
      <c r="L300"/>
    </row>
    <row r="301" spans="2:12" ht="12.75" customHeight="1" x14ac:dyDescent="0.2">
      <c r="B301" s="144" t="s">
        <v>2789</v>
      </c>
      <c r="C301" s="144" t="s">
        <v>2790</v>
      </c>
      <c r="D301" s="144" t="s">
        <v>286</v>
      </c>
      <c r="E301" s="110">
        <v>21713</v>
      </c>
      <c r="I301"/>
      <c r="J301"/>
      <c r="K301"/>
      <c r="L301"/>
    </row>
    <row r="302" spans="2:12" ht="12.75" customHeight="1" x14ac:dyDescent="0.2">
      <c r="B302" s="144" t="s">
        <v>2791</v>
      </c>
      <c r="C302" s="144" t="s">
        <v>2792</v>
      </c>
      <c r="D302" s="144" t="s">
        <v>690</v>
      </c>
      <c r="E302" s="110">
        <v>21647</v>
      </c>
      <c r="I302"/>
      <c r="J302"/>
      <c r="K302"/>
      <c r="L302"/>
    </row>
    <row r="303" spans="2:12" ht="12.75" customHeight="1" x14ac:dyDescent="0.2">
      <c r="B303" s="144" t="s">
        <v>2793</v>
      </c>
      <c r="C303" s="144" t="s">
        <v>2794</v>
      </c>
      <c r="D303" s="144" t="s">
        <v>712</v>
      </c>
      <c r="E303" s="110">
        <v>21506</v>
      </c>
      <c r="I303"/>
      <c r="J303"/>
      <c r="K303"/>
      <c r="L303"/>
    </row>
    <row r="304" spans="2:12" ht="12.75" customHeight="1" x14ac:dyDescent="0.2">
      <c r="B304" s="144" t="s">
        <v>2795</v>
      </c>
      <c r="C304" s="144" t="s">
        <v>2796</v>
      </c>
      <c r="D304" s="144" t="s">
        <v>621</v>
      </c>
      <c r="E304" s="110">
        <v>21288</v>
      </c>
      <c r="I304"/>
      <c r="J304"/>
      <c r="K304"/>
      <c r="L304"/>
    </row>
    <row r="305" spans="2:12" ht="12.75" customHeight="1" x14ac:dyDescent="0.2">
      <c r="B305" s="144" t="s">
        <v>2797</v>
      </c>
      <c r="C305" s="144" t="s">
        <v>2798</v>
      </c>
      <c r="D305" s="144" t="s">
        <v>1657</v>
      </c>
      <c r="E305" s="110">
        <v>20951</v>
      </c>
      <c r="I305"/>
      <c r="J305"/>
      <c r="K305"/>
      <c r="L305"/>
    </row>
    <row r="306" spans="2:12" ht="12.75" customHeight="1" x14ac:dyDescent="0.2">
      <c r="B306" s="144" t="s">
        <v>2799</v>
      </c>
      <c r="C306" s="144" t="s">
        <v>2800</v>
      </c>
      <c r="D306" s="144" t="s">
        <v>286</v>
      </c>
      <c r="E306" s="110">
        <v>20937</v>
      </c>
      <c r="I306"/>
      <c r="J306"/>
      <c r="K306"/>
      <c r="L306"/>
    </row>
    <row r="307" spans="2:12" ht="12.75" customHeight="1" x14ac:dyDescent="0.2">
      <c r="B307" s="144" t="s">
        <v>2801</v>
      </c>
      <c r="C307" s="144" t="s">
        <v>2802</v>
      </c>
      <c r="D307" s="144" t="s">
        <v>286</v>
      </c>
      <c r="E307" s="110">
        <v>20852</v>
      </c>
      <c r="I307"/>
      <c r="J307"/>
      <c r="K307"/>
      <c r="L307"/>
    </row>
    <row r="308" spans="2:12" ht="12.75" customHeight="1" x14ac:dyDescent="0.2">
      <c r="B308" s="144" t="s">
        <v>2803</v>
      </c>
      <c r="C308" s="144" t="s">
        <v>2804</v>
      </c>
      <c r="D308" s="144" t="s">
        <v>602</v>
      </c>
      <c r="E308" s="110">
        <v>20752</v>
      </c>
      <c r="I308"/>
      <c r="J308"/>
      <c r="K308"/>
      <c r="L308"/>
    </row>
    <row r="309" spans="2:12" ht="12.75" customHeight="1" x14ac:dyDescent="0.2">
      <c r="B309" s="144" t="s">
        <v>2805</v>
      </c>
      <c r="C309" s="144" t="s">
        <v>2806</v>
      </c>
      <c r="D309" s="144" t="s">
        <v>1637</v>
      </c>
      <c r="E309" s="110">
        <v>20707</v>
      </c>
      <c r="I309"/>
      <c r="J309"/>
      <c r="K309"/>
      <c r="L309"/>
    </row>
    <row r="310" spans="2:12" ht="12.75" customHeight="1" x14ac:dyDescent="0.2">
      <c r="B310" s="144" t="s">
        <v>2807</v>
      </c>
      <c r="C310" s="144" t="s">
        <v>2808</v>
      </c>
      <c r="D310" s="144" t="s">
        <v>286</v>
      </c>
      <c r="E310" s="110">
        <v>20567</v>
      </c>
      <c r="I310"/>
      <c r="J310"/>
      <c r="K310"/>
      <c r="L310"/>
    </row>
    <row r="311" spans="2:12" ht="12.75" customHeight="1" x14ac:dyDescent="0.2">
      <c r="B311" s="145" t="s">
        <v>2809</v>
      </c>
      <c r="C311" s="145" t="s">
        <v>2810</v>
      </c>
      <c r="D311" s="145" t="s">
        <v>286</v>
      </c>
      <c r="E311" s="146">
        <v>20042</v>
      </c>
      <c r="I311"/>
      <c r="J311"/>
      <c r="K311"/>
      <c r="L311"/>
    </row>
    <row r="313" spans="2:12" ht="12.75" customHeight="1" x14ac:dyDescent="0.2">
      <c r="B313" s="305" t="s">
        <v>1367</v>
      </c>
      <c r="C313" s="305"/>
      <c r="D313" s="305"/>
      <c r="E313" s="305"/>
    </row>
  </sheetData>
  <mergeCells count="5">
    <mergeCell ref="B6:C6"/>
    <mergeCell ref="B2:E2"/>
    <mergeCell ref="B3:E3"/>
    <mergeCell ref="B4:E4"/>
    <mergeCell ref="B313:E313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F43E7-CBDB-433F-B8CE-EDA3D43C377A}">
  <sheetPr>
    <tabColor theme="3" tint="0.79998168889431442"/>
    <pageSetUpPr fitToPage="1"/>
  </sheetPr>
  <dimension ref="B1:L314"/>
  <sheetViews>
    <sheetView showGridLines="0" topLeftCell="B1" workbookViewId="0">
      <selection activeCell="E7" sqref="E7"/>
    </sheetView>
  </sheetViews>
  <sheetFormatPr defaultColWidth="9" defaultRowHeight="12.75" customHeight="1" x14ac:dyDescent="0.2"/>
  <cols>
    <col min="1" max="1" width="1.6328125" style="140" customWidth="1"/>
    <col min="2" max="2" width="12.08984375" style="140" customWidth="1"/>
    <col min="3" max="3" width="45.6328125" style="140" customWidth="1"/>
    <col min="4" max="4" width="20.6328125" style="140" customWidth="1"/>
    <col min="5" max="5" width="12.6328125" style="140" customWidth="1"/>
    <col min="6" max="6" width="1.6328125" style="140" customWidth="1"/>
    <col min="7" max="8" width="9" style="140"/>
    <col min="9" max="9" width="11.6328125" style="140" customWidth="1"/>
    <col min="10" max="16384" width="9" style="140"/>
  </cols>
  <sheetData>
    <row r="1" spans="2:12" ht="15" customHeight="1" x14ac:dyDescent="0.2">
      <c r="B1" s="164"/>
      <c r="C1" s="141"/>
      <c r="D1" s="142"/>
      <c r="E1" s="142" t="s">
        <v>2927</v>
      </c>
      <c r="I1" s="185"/>
    </row>
    <row r="2" spans="2:12" ht="15" customHeight="1" x14ac:dyDescent="0.2">
      <c r="B2" s="300" t="s">
        <v>2850</v>
      </c>
      <c r="C2" s="300"/>
      <c r="D2" s="300"/>
      <c r="E2" s="300"/>
      <c r="I2" s="185"/>
      <c r="J2" s="216"/>
    </row>
    <row r="3" spans="2:12" ht="15" customHeight="1" x14ac:dyDescent="0.2">
      <c r="B3" s="300" t="s">
        <v>2811</v>
      </c>
      <c r="C3" s="300"/>
      <c r="D3" s="300"/>
      <c r="E3" s="300"/>
      <c r="I3" s="185"/>
      <c r="J3" s="216"/>
    </row>
    <row r="4" spans="2:12" ht="15" customHeight="1" x14ac:dyDescent="0.2">
      <c r="B4" s="301" t="s">
        <v>2851</v>
      </c>
      <c r="C4" s="301"/>
      <c r="D4" s="301"/>
      <c r="E4" s="301"/>
      <c r="J4" s="219"/>
    </row>
    <row r="5" spans="2:12" ht="15" customHeight="1" x14ac:dyDescent="0.2"/>
    <row r="6" spans="2:12" ht="40.5" customHeight="1" x14ac:dyDescent="0.2">
      <c r="B6" s="304" t="s">
        <v>124</v>
      </c>
      <c r="C6" s="304"/>
      <c r="D6" s="170" t="s">
        <v>736</v>
      </c>
      <c r="E6" s="171" t="s">
        <v>2885</v>
      </c>
    </row>
    <row r="7" spans="2:12" ht="12.75" customHeight="1" x14ac:dyDescent="0.2">
      <c r="B7" s="144" t="s">
        <v>587</v>
      </c>
      <c r="C7" s="144" t="s">
        <v>1287</v>
      </c>
      <c r="D7" s="144" t="s">
        <v>588</v>
      </c>
      <c r="E7" s="110">
        <v>54011</v>
      </c>
      <c r="I7"/>
      <c r="J7"/>
      <c r="K7"/>
      <c r="L7"/>
    </row>
    <row r="8" spans="2:12" ht="12.75" customHeight="1" x14ac:dyDescent="0.2">
      <c r="B8" s="144" t="s">
        <v>2679</v>
      </c>
      <c r="C8" s="144" t="s">
        <v>2680</v>
      </c>
      <c r="D8" s="144" t="s">
        <v>1659</v>
      </c>
      <c r="E8" s="110">
        <v>36089</v>
      </c>
      <c r="I8"/>
      <c r="J8"/>
      <c r="K8"/>
      <c r="L8"/>
    </row>
    <row r="9" spans="2:12" ht="12.75" customHeight="1" x14ac:dyDescent="0.2">
      <c r="B9" s="144" t="s">
        <v>576</v>
      </c>
      <c r="C9" s="144" t="s">
        <v>1291</v>
      </c>
      <c r="D9" s="144" t="s">
        <v>577</v>
      </c>
      <c r="E9" s="110">
        <v>30459</v>
      </c>
      <c r="F9"/>
      <c r="G9"/>
      <c r="I9"/>
      <c r="J9"/>
      <c r="K9"/>
      <c r="L9"/>
    </row>
    <row r="10" spans="2:12" ht="12.75" customHeight="1" x14ac:dyDescent="0.2">
      <c r="B10" s="144" t="s">
        <v>2928</v>
      </c>
      <c r="C10" s="144" t="s">
        <v>2929</v>
      </c>
      <c r="D10" s="144" t="s">
        <v>613</v>
      </c>
      <c r="E10" s="110">
        <v>28539</v>
      </c>
      <c r="F10"/>
      <c r="G10"/>
      <c r="I10"/>
      <c r="J10"/>
      <c r="K10"/>
      <c r="L10"/>
    </row>
    <row r="11" spans="2:12" ht="12.75" customHeight="1" x14ac:dyDescent="0.2">
      <c r="B11" s="144" t="s">
        <v>1299</v>
      </c>
      <c r="C11" s="144" t="s">
        <v>1300</v>
      </c>
      <c r="D11" s="144" t="s">
        <v>590</v>
      </c>
      <c r="E11" s="110">
        <v>28296</v>
      </c>
      <c r="F11"/>
      <c r="G11"/>
      <c r="I11"/>
      <c r="J11"/>
      <c r="K11"/>
      <c r="L11"/>
    </row>
    <row r="12" spans="2:12" ht="12.75" customHeight="1" x14ac:dyDescent="0.2">
      <c r="B12" s="144" t="s">
        <v>2930</v>
      </c>
      <c r="C12" s="144" t="s">
        <v>2931</v>
      </c>
      <c r="D12" s="144" t="s">
        <v>613</v>
      </c>
      <c r="E12" s="110">
        <v>24720</v>
      </c>
      <c r="F12"/>
      <c r="G12"/>
      <c r="I12"/>
      <c r="J12"/>
      <c r="K12"/>
      <c r="L12"/>
    </row>
    <row r="13" spans="2:12" ht="12.75" customHeight="1" x14ac:dyDescent="0.2">
      <c r="B13" s="144" t="s">
        <v>2932</v>
      </c>
      <c r="C13" s="144" t="s">
        <v>2933</v>
      </c>
      <c r="D13" s="144" t="s">
        <v>577</v>
      </c>
      <c r="E13" s="110">
        <v>24005</v>
      </c>
      <c r="F13"/>
      <c r="G13"/>
      <c r="I13"/>
      <c r="J13"/>
      <c r="K13"/>
      <c r="L13"/>
    </row>
    <row r="14" spans="2:12" ht="12.75" customHeight="1" x14ac:dyDescent="0.2">
      <c r="B14" s="144" t="s">
        <v>2934</v>
      </c>
      <c r="C14" s="144" t="s">
        <v>2935</v>
      </c>
      <c r="D14" s="144" t="s">
        <v>684</v>
      </c>
      <c r="E14" s="110">
        <v>22600</v>
      </c>
      <c r="F14"/>
      <c r="G14"/>
      <c r="I14"/>
      <c r="J14"/>
      <c r="K14"/>
      <c r="L14"/>
    </row>
    <row r="15" spans="2:12" ht="12.75" customHeight="1" x14ac:dyDescent="0.2">
      <c r="B15" s="144" t="s">
        <v>2936</v>
      </c>
      <c r="C15" s="144" t="s">
        <v>2937</v>
      </c>
      <c r="D15" s="144" t="s">
        <v>615</v>
      </c>
      <c r="E15" s="110">
        <v>21625</v>
      </c>
      <c r="F15"/>
      <c r="G15"/>
      <c r="I15"/>
      <c r="J15"/>
      <c r="K15"/>
      <c r="L15"/>
    </row>
    <row r="16" spans="2:12" ht="12.75" customHeight="1" x14ac:dyDescent="0.2">
      <c r="B16" s="144" t="s">
        <v>2651</v>
      </c>
      <c r="C16" s="144" t="s">
        <v>2652</v>
      </c>
      <c r="D16" s="144" t="s">
        <v>703</v>
      </c>
      <c r="E16" s="110">
        <v>18351</v>
      </c>
      <c r="F16"/>
      <c r="G16"/>
      <c r="I16"/>
      <c r="J16"/>
      <c r="K16"/>
      <c r="L16"/>
    </row>
    <row r="17" spans="2:12" ht="12.75" customHeight="1" x14ac:dyDescent="0.2">
      <c r="B17" s="144" t="s">
        <v>2938</v>
      </c>
      <c r="C17" s="144" t="s">
        <v>2939</v>
      </c>
      <c r="D17" s="144" t="s">
        <v>619</v>
      </c>
      <c r="E17" s="110">
        <v>17517</v>
      </c>
      <c r="F17"/>
      <c r="G17"/>
      <c r="I17"/>
      <c r="J17"/>
      <c r="K17"/>
      <c r="L17"/>
    </row>
    <row r="18" spans="2:12" ht="12.75" customHeight="1" x14ac:dyDescent="0.2">
      <c r="B18" s="144" t="s">
        <v>580</v>
      </c>
      <c r="C18" s="144" t="s">
        <v>1286</v>
      </c>
      <c r="D18" s="144" t="s">
        <v>577</v>
      </c>
      <c r="E18" s="110">
        <v>14753</v>
      </c>
      <c r="F18"/>
      <c r="G18"/>
      <c r="I18"/>
      <c r="J18"/>
      <c r="K18"/>
      <c r="L18"/>
    </row>
    <row r="19" spans="2:12" ht="12.75" customHeight="1" x14ac:dyDescent="0.2">
      <c r="B19" s="144" t="s">
        <v>2525</v>
      </c>
      <c r="C19" s="144" t="s">
        <v>2526</v>
      </c>
      <c r="D19" s="144" t="s">
        <v>577</v>
      </c>
      <c r="E19" s="110">
        <v>14069</v>
      </c>
      <c r="F19"/>
      <c r="G19"/>
      <c r="I19"/>
      <c r="J19"/>
      <c r="K19"/>
      <c r="L19"/>
    </row>
    <row r="20" spans="2:12" ht="12.75" customHeight="1" x14ac:dyDescent="0.2">
      <c r="B20" s="144" t="s">
        <v>581</v>
      </c>
      <c r="C20" s="144" t="s">
        <v>1285</v>
      </c>
      <c r="D20" s="144" t="s">
        <v>582</v>
      </c>
      <c r="E20" s="110">
        <v>13508</v>
      </c>
      <c r="F20"/>
      <c r="G20"/>
      <c r="I20"/>
      <c r="J20"/>
      <c r="K20"/>
      <c r="L20"/>
    </row>
    <row r="21" spans="2:12" ht="12.75" customHeight="1" x14ac:dyDescent="0.2">
      <c r="B21" s="144" t="s">
        <v>633</v>
      </c>
      <c r="C21" s="144" t="s">
        <v>1313</v>
      </c>
      <c r="D21" s="144" t="s">
        <v>582</v>
      </c>
      <c r="E21" s="110">
        <v>13122</v>
      </c>
      <c r="F21"/>
      <c r="G21"/>
      <c r="I21"/>
      <c r="J21"/>
      <c r="K21"/>
      <c r="L21"/>
    </row>
    <row r="22" spans="2:12" ht="12.75" customHeight="1" x14ac:dyDescent="0.2">
      <c r="B22" s="144" t="s">
        <v>589</v>
      </c>
      <c r="C22" s="144" t="s">
        <v>1289</v>
      </c>
      <c r="D22" s="144" t="s">
        <v>588</v>
      </c>
      <c r="E22" s="110">
        <v>11340</v>
      </c>
      <c r="F22"/>
      <c r="G22"/>
      <c r="I22"/>
      <c r="J22"/>
      <c r="K22"/>
      <c r="L22"/>
    </row>
    <row r="23" spans="2:12" ht="12.75" customHeight="1" x14ac:dyDescent="0.2">
      <c r="B23" s="144" t="s">
        <v>330</v>
      </c>
      <c r="C23" s="144" t="s">
        <v>1027</v>
      </c>
      <c r="D23" s="144" t="s">
        <v>286</v>
      </c>
      <c r="E23" s="110">
        <v>11171</v>
      </c>
      <c r="F23"/>
      <c r="G23"/>
      <c r="I23"/>
      <c r="J23"/>
      <c r="K23"/>
      <c r="L23"/>
    </row>
    <row r="24" spans="2:12" ht="12.75" customHeight="1" x14ac:dyDescent="0.2">
      <c r="B24" s="144" t="s">
        <v>2940</v>
      </c>
      <c r="C24" s="144" t="s">
        <v>2941</v>
      </c>
      <c r="D24" s="144" t="s">
        <v>286</v>
      </c>
      <c r="E24" s="110">
        <v>10755</v>
      </c>
      <c r="F24"/>
      <c r="G24"/>
      <c r="I24"/>
      <c r="J24"/>
      <c r="K24"/>
      <c r="L24"/>
    </row>
    <row r="25" spans="2:12" ht="12.75" customHeight="1" x14ac:dyDescent="0.2">
      <c r="B25" s="144" t="s">
        <v>583</v>
      </c>
      <c r="C25" s="144" t="s">
        <v>1292</v>
      </c>
      <c r="D25" s="144" t="s">
        <v>582</v>
      </c>
      <c r="E25" s="110">
        <v>10748</v>
      </c>
      <c r="F25"/>
      <c r="G25"/>
      <c r="I25"/>
      <c r="J25"/>
      <c r="K25"/>
      <c r="L25"/>
    </row>
    <row r="26" spans="2:12" ht="12.75" customHeight="1" x14ac:dyDescent="0.2">
      <c r="B26" s="144" t="s">
        <v>2942</v>
      </c>
      <c r="C26" s="144" t="s">
        <v>2943</v>
      </c>
      <c r="D26" s="144" t="s">
        <v>582</v>
      </c>
      <c r="E26" s="110">
        <v>10191</v>
      </c>
      <c r="F26"/>
      <c r="G26"/>
      <c r="I26"/>
      <c r="J26"/>
      <c r="K26"/>
      <c r="L26"/>
    </row>
    <row r="27" spans="2:12" ht="12.75" customHeight="1" x14ac:dyDescent="0.2">
      <c r="B27" s="144" t="s">
        <v>1594</v>
      </c>
      <c r="C27" s="144" t="s">
        <v>1595</v>
      </c>
      <c r="D27" s="144" t="s">
        <v>577</v>
      </c>
      <c r="E27" s="110">
        <v>8641</v>
      </c>
      <c r="F27"/>
      <c r="G27"/>
      <c r="I27"/>
      <c r="J27"/>
      <c r="K27"/>
      <c r="L27"/>
    </row>
    <row r="28" spans="2:12" ht="12.75" customHeight="1" x14ac:dyDescent="0.2">
      <c r="B28" s="144" t="s">
        <v>2501</v>
      </c>
      <c r="C28" s="144" t="s">
        <v>2502</v>
      </c>
      <c r="D28" s="144" t="s">
        <v>612</v>
      </c>
      <c r="E28" s="110">
        <v>6271</v>
      </c>
      <c r="F28"/>
      <c r="G28"/>
      <c r="I28"/>
      <c r="J28"/>
      <c r="K28"/>
      <c r="L28"/>
    </row>
    <row r="29" spans="2:12" ht="12.75" customHeight="1" x14ac:dyDescent="0.2">
      <c r="B29" s="144" t="s">
        <v>2461</v>
      </c>
      <c r="C29" s="144" t="s">
        <v>2462</v>
      </c>
      <c r="D29" s="144" t="s">
        <v>585</v>
      </c>
      <c r="E29" s="110">
        <v>6230</v>
      </c>
      <c r="F29"/>
      <c r="G29"/>
      <c r="I29"/>
      <c r="J29"/>
      <c r="K29"/>
      <c r="L29"/>
    </row>
    <row r="30" spans="2:12" ht="12.75" customHeight="1" x14ac:dyDescent="0.2">
      <c r="B30" s="144" t="s">
        <v>606</v>
      </c>
      <c r="C30" s="144" t="s">
        <v>1341</v>
      </c>
      <c r="D30" s="144" t="s">
        <v>577</v>
      </c>
      <c r="E30" s="110">
        <v>5968</v>
      </c>
      <c r="F30"/>
      <c r="G30"/>
      <c r="I30"/>
      <c r="J30"/>
      <c r="K30"/>
      <c r="L30"/>
    </row>
    <row r="31" spans="2:12" ht="12.75" customHeight="1" x14ac:dyDescent="0.2">
      <c r="B31" s="144" t="s">
        <v>2465</v>
      </c>
      <c r="C31" s="144" t="s">
        <v>2466</v>
      </c>
      <c r="D31" s="144" t="s">
        <v>582</v>
      </c>
      <c r="E31" s="110">
        <v>5819</v>
      </c>
      <c r="F31"/>
      <c r="G31"/>
      <c r="I31"/>
      <c r="J31"/>
      <c r="K31"/>
      <c r="L31"/>
    </row>
    <row r="32" spans="2:12" ht="12.75" customHeight="1" x14ac:dyDescent="0.2">
      <c r="B32" s="144" t="s">
        <v>634</v>
      </c>
      <c r="C32" s="144" t="s">
        <v>1351</v>
      </c>
      <c r="D32" s="144" t="s">
        <v>577</v>
      </c>
      <c r="E32" s="110">
        <v>5284</v>
      </c>
      <c r="F32"/>
      <c r="G32"/>
      <c r="I32"/>
      <c r="J32"/>
      <c r="K32"/>
      <c r="L32"/>
    </row>
    <row r="33" spans="2:12" ht="12.75" customHeight="1" x14ac:dyDescent="0.2">
      <c r="B33" s="144" t="s">
        <v>611</v>
      </c>
      <c r="C33" s="144" t="s">
        <v>1321</v>
      </c>
      <c r="D33" s="144" t="s">
        <v>582</v>
      </c>
      <c r="E33" s="110">
        <v>5132</v>
      </c>
      <c r="F33"/>
      <c r="G33"/>
      <c r="I33"/>
      <c r="J33"/>
      <c r="K33"/>
      <c r="L33"/>
    </row>
    <row r="34" spans="2:12" ht="12.75" customHeight="1" x14ac:dyDescent="0.2">
      <c r="B34" s="144" t="s">
        <v>617</v>
      </c>
      <c r="C34" s="144" t="s">
        <v>1316</v>
      </c>
      <c r="D34" s="144" t="s">
        <v>582</v>
      </c>
      <c r="E34" s="110">
        <v>5116</v>
      </c>
      <c r="F34"/>
      <c r="G34"/>
      <c r="I34"/>
      <c r="J34"/>
      <c r="K34"/>
      <c r="L34"/>
    </row>
    <row r="35" spans="2:12" ht="12.75" customHeight="1" x14ac:dyDescent="0.2">
      <c r="B35" s="144" t="s">
        <v>2453</v>
      </c>
      <c r="C35" s="144" t="s">
        <v>2454</v>
      </c>
      <c r="D35" s="144" t="s">
        <v>577</v>
      </c>
      <c r="E35" s="110">
        <v>4870</v>
      </c>
      <c r="F35"/>
      <c r="G35"/>
      <c r="I35"/>
      <c r="J35"/>
      <c r="K35"/>
      <c r="L35"/>
    </row>
    <row r="36" spans="2:12" ht="12.75" customHeight="1" x14ac:dyDescent="0.2">
      <c r="B36" s="144" t="s">
        <v>609</v>
      </c>
      <c r="C36" s="144" t="s">
        <v>1296</v>
      </c>
      <c r="D36" s="144" t="s">
        <v>602</v>
      </c>
      <c r="E36" s="110">
        <v>4724</v>
      </c>
      <c r="F36"/>
      <c r="G36"/>
      <c r="I36"/>
      <c r="J36"/>
      <c r="K36"/>
      <c r="L36"/>
    </row>
    <row r="37" spans="2:12" ht="12.75" customHeight="1" x14ac:dyDescent="0.2">
      <c r="B37" s="144" t="s">
        <v>2944</v>
      </c>
      <c r="C37" s="144" t="s">
        <v>2945</v>
      </c>
      <c r="D37" s="144" t="s">
        <v>577</v>
      </c>
      <c r="E37" s="110">
        <v>4662</v>
      </c>
      <c r="F37"/>
      <c r="G37"/>
      <c r="I37"/>
      <c r="J37"/>
      <c r="K37"/>
      <c r="L37"/>
    </row>
    <row r="38" spans="2:12" ht="12.75" customHeight="1" x14ac:dyDescent="0.2">
      <c r="B38" s="144" t="s">
        <v>2483</v>
      </c>
      <c r="C38" s="144" t="s">
        <v>2484</v>
      </c>
      <c r="D38" s="144" t="s">
        <v>637</v>
      </c>
      <c r="E38" s="110">
        <v>4078</v>
      </c>
      <c r="F38"/>
      <c r="G38"/>
      <c r="I38"/>
      <c r="J38"/>
      <c r="K38"/>
      <c r="L38"/>
    </row>
    <row r="39" spans="2:12" ht="12.75" customHeight="1" x14ac:dyDescent="0.2">
      <c r="B39" s="144" t="s">
        <v>1606</v>
      </c>
      <c r="C39" s="144" t="s">
        <v>1607</v>
      </c>
      <c r="D39" s="144" t="s">
        <v>595</v>
      </c>
      <c r="E39" s="110">
        <v>3934</v>
      </c>
      <c r="F39"/>
      <c r="G39"/>
      <c r="I39"/>
      <c r="J39"/>
      <c r="K39"/>
      <c r="L39"/>
    </row>
    <row r="40" spans="2:12" ht="12.75" customHeight="1" x14ac:dyDescent="0.2">
      <c r="B40" s="144" t="s">
        <v>2457</v>
      </c>
      <c r="C40" s="144" t="s">
        <v>2458</v>
      </c>
      <c r="D40" s="144" t="s">
        <v>585</v>
      </c>
      <c r="E40" s="110">
        <v>3658</v>
      </c>
      <c r="F40"/>
      <c r="G40"/>
      <c r="I40"/>
      <c r="J40"/>
      <c r="K40"/>
      <c r="L40"/>
    </row>
    <row r="41" spans="2:12" ht="12.75" customHeight="1" x14ac:dyDescent="0.2">
      <c r="B41" s="144" t="s">
        <v>2946</v>
      </c>
      <c r="C41" s="144" t="s">
        <v>2947</v>
      </c>
      <c r="D41" s="144" t="s">
        <v>613</v>
      </c>
      <c r="E41" s="110">
        <v>3235</v>
      </c>
      <c r="F41"/>
      <c r="G41"/>
      <c r="I41"/>
      <c r="J41"/>
      <c r="K41"/>
      <c r="L41"/>
    </row>
    <row r="42" spans="2:12" ht="12.75" customHeight="1" x14ac:dyDescent="0.2">
      <c r="B42" s="144" t="s">
        <v>2473</v>
      </c>
      <c r="C42" s="144" t="s">
        <v>2474</v>
      </c>
      <c r="D42" s="144" t="s">
        <v>577</v>
      </c>
      <c r="E42" s="110">
        <v>3118</v>
      </c>
      <c r="F42"/>
      <c r="G42"/>
      <c r="I42"/>
      <c r="J42"/>
      <c r="K42"/>
      <c r="L42"/>
    </row>
    <row r="43" spans="2:12" ht="12.75" customHeight="1" x14ac:dyDescent="0.2">
      <c r="B43" s="144" t="s">
        <v>664</v>
      </c>
      <c r="C43" s="144" t="s">
        <v>1333</v>
      </c>
      <c r="D43" s="144" t="s">
        <v>642</v>
      </c>
      <c r="E43" s="110">
        <v>3113</v>
      </c>
      <c r="F43"/>
      <c r="G43"/>
      <c r="I43"/>
      <c r="J43"/>
      <c r="K43"/>
      <c r="L43"/>
    </row>
    <row r="44" spans="2:12" ht="12.75" customHeight="1" x14ac:dyDescent="0.2">
      <c r="B44" s="144" t="s">
        <v>2451</v>
      </c>
      <c r="C44" s="144" t="s">
        <v>2452</v>
      </c>
      <c r="D44" s="144" t="s">
        <v>577</v>
      </c>
      <c r="E44" s="110">
        <v>3037</v>
      </c>
      <c r="F44"/>
      <c r="G44"/>
      <c r="I44"/>
      <c r="J44"/>
      <c r="K44"/>
      <c r="L44"/>
    </row>
    <row r="45" spans="2:12" ht="12.75" customHeight="1" x14ac:dyDescent="0.2">
      <c r="B45" s="144" t="s">
        <v>1598</v>
      </c>
      <c r="C45" s="144" t="s">
        <v>1599</v>
      </c>
      <c r="D45" s="144" t="s">
        <v>577</v>
      </c>
      <c r="E45" s="110">
        <v>2906</v>
      </c>
      <c r="F45"/>
      <c r="G45"/>
      <c r="I45"/>
      <c r="J45"/>
      <c r="K45"/>
      <c r="L45"/>
    </row>
    <row r="46" spans="2:12" ht="12.75" customHeight="1" x14ac:dyDescent="0.2">
      <c r="B46" s="144" t="s">
        <v>1624</v>
      </c>
      <c r="C46" s="144" t="s">
        <v>1625</v>
      </c>
      <c r="D46" s="144" t="s">
        <v>595</v>
      </c>
      <c r="E46" s="110">
        <v>2763</v>
      </c>
      <c r="F46"/>
      <c r="G46"/>
      <c r="I46"/>
      <c r="J46"/>
      <c r="K46"/>
      <c r="L46"/>
    </row>
    <row r="47" spans="2:12" ht="12.75" customHeight="1" x14ac:dyDescent="0.2">
      <c r="B47" s="144" t="s">
        <v>2485</v>
      </c>
      <c r="C47" s="144" t="s">
        <v>2486</v>
      </c>
      <c r="D47" s="144" t="s">
        <v>577</v>
      </c>
      <c r="E47" s="110">
        <v>2695</v>
      </c>
      <c r="F47"/>
      <c r="G47"/>
      <c r="I47"/>
      <c r="J47"/>
      <c r="K47"/>
      <c r="L47"/>
    </row>
    <row r="48" spans="2:12" ht="12.75" customHeight="1" x14ac:dyDescent="0.2">
      <c r="B48" s="144" t="s">
        <v>368</v>
      </c>
      <c r="C48" s="144" t="s">
        <v>1033</v>
      </c>
      <c r="D48" s="144" t="s">
        <v>286</v>
      </c>
      <c r="E48" s="110">
        <v>2580</v>
      </c>
      <c r="F48"/>
      <c r="G48"/>
      <c r="I48"/>
      <c r="J48"/>
      <c r="K48"/>
      <c r="L48"/>
    </row>
    <row r="49" spans="2:12" ht="12.75" customHeight="1" x14ac:dyDescent="0.2">
      <c r="B49" s="144" t="s">
        <v>2479</v>
      </c>
      <c r="C49" s="144" t="s">
        <v>2480</v>
      </c>
      <c r="D49" s="144" t="s">
        <v>577</v>
      </c>
      <c r="E49" s="110">
        <v>2561</v>
      </c>
      <c r="F49"/>
      <c r="G49"/>
      <c r="I49"/>
      <c r="J49"/>
      <c r="K49"/>
      <c r="L49"/>
    </row>
    <row r="50" spans="2:12" ht="12.75" customHeight="1" x14ac:dyDescent="0.2">
      <c r="B50" s="144" t="s">
        <v>593</v>
      </c>
      <c r="C50" s="144" t="s">
        <v>1294</v>
      </c>
      <c r="D50" s="144" t="s">
        <v>590</v>
      </c>
      <c r="E50" s="110">
        <v>2532</v>
      </c>
      <c r="F50"/>
      <c r="G50"/>
      <c r="I50"/>
      <c r="J50"/>
      <c r="K50"/>
      <c r="L50"/>
    </row>
    <row r="51" spans="2:12" ht="12.75" customHeight="1" x14ac:dyDescent="0.2">
      <c r="B51" s="144" t="s">
        <v>2948</v>
      </c>
      <c r="C51" s="144" t="s">
        <v>2949</v>
      </c>
      <c r="D51" s="144" t="s">
        <v>613</v>
      </c>
      <c r="E51" s="110">
        <v>2463</v>
      </c>
      <c r="F51"/>
      <c r="G51"/>
      <c r="I51"/>
      <c r="J51"/>
      <c r="K51"/>
      <c r="L51"/>
    </row>
    <row r="52" spans="2:12" s="166" customFormat="1" ht="13.8" x14ac:dyDescent="0.2">
      <c r="B52" s="144" t="s">
        <v>416</v>
      </c>
      <c r="C52" s="144" t="s">
        <v>1007</v>
      </c>
      <c r="D52" s="144" t="s">
        <v>286</v>
      </c>
      <c r="E52" s="110">
        <v>2456</v>
      </c>
      <c r="F52"/>
      <c r="G52"/>
      <c r="I52"/>
      <c r="J52"/>
      <c r="K52"/>
      <c r="L52"/>
    </row>
    <row r="53" spans="2:12" ht="13.8" x14ac:dyDescent="0.2">
      <c r="B53" s="144" t="s">
        <v>2950</v>
      </c>
      <c r="C53" s="144" t="s">
        <v>2951</v>
      </c>
      <c r="D53" s="144" t="s">
        <v>286</v>
      </c>
      <c r="E53" s="110">
        <v>2428</v>
      </c>
      <c r="F53"/>
      <c r="G53"/>
      <c r="I53"/>
      <c r="J53"/>
      <c r="K53"/>
      <c r="L53"/>
    </row>
    <row r="54" spans="2:12" ht="12.75" customHeight="1" x14ac:dyDescent="0.2">
      <c r="B54" s="144" t="s">
        <v>641</v>
      </c>
      <c r="C54" s="144" t="s">
        <v>1311</v>
      </c>
      <c r="D54" s="144" t="s">
        <v>642</v>
      </c>
      <c r="E54" s="110">
        <v>2410</v>
      </c>
      <c r="F54"/>
      <c r="G54"/>
      <c r="I54"/>
      <c r="J54"/>
      <c r="K54"/>
      <c r="L54"/>
    </row>
    <row r="55" spans="2:12" ht="12.75" customHeight="1" x14ac:dyDescent="0.2">
      <c r="B55" s="144" t="s">
        <v>2593</v>
      </c>
      <c r="C55" s="144" t="s">
        <v>2594</v>
      </c>
      <c r="D55" s="144" t="s">
        <v>631</v>
      </c>
      <c r="E55" s="110">
        <v>2330</v>
      </c>
      <c r="F55"/>
      <c r="G55"/>
      <c r="I55"/>
      <c r="J55"/>
      <c r="K55"/>
      <c r="L55"/>
    </row>
    <row r="56" spans="2:12" ht="12.75" customHeight="1" x14ac:dyDescent="0.2">
      <c r="B56" s="144" t="s">
        <v>2952</v>
      </c>
      <c r="C56" s="144" t="s">
        <v>2953</v>
      </c>
      <c r="D56" s="144" t="s">
        <v>613</v>
      </c>
      <c r="E56" s="110">
        <v>2312</v>
      </c>
      <c r="F56"/>
      <c r="G56"/>
      <c r="I56"/>
      <c r="J56"/>
      <c r="K56"/>
      <c r="L56"/>
    </row>
    <row r="57" spans="2:12" ht="12.75" customHeight="1" x14ac:dyDescent="0.2">
      <c r="B57" s="144" t="s">
        <v>600</v>
      </c>
      <c r="C57" s="144" t="s">
        <v>1317</v>
      </c>
      <c r="D57" s="144" t="s">
        <v>579</v>
      </c>
      <c r="E57" s="110">
        <v>2301</v>
      </c>
      <c r="F57"/>
      <c r="G57"/>
      <c r="I57"/>
      <c r="J57"/>
      <c r="K57"/>
      <c r="L57"/>
    </row>
    <row r="58" spans="2:12" ht="12.75" customHeight="1" x14ac:dyDescent="0.2">
      <c r="B58" s="144" t="s">
        <v>2954</v>
      </c>
      <c r="C58" s="144" t="s">
        <v>2955</v>
      </c>
      <c r="D58" s="144" t="s">
        <v>610</v>
      </c>
      <c r="E58" s="110">
        <v>2285</v>
      </c>
      <c r="F58"/>
      <c r="G58"/>
      <c r="I58"/>
      <c r="J58"/>
      <c r="K58"/>
      <c r="L58"/>
    </row>
    <row r="59" spans="2:12" ht="12.75" customHeight="1" x14ac:dyDescent="0.2">
      <c r="B59" s="144" t="s">
        <v>2455</v>
      </c>
      <c r="C59" s="144" t="s">
        <v>2456</v>
      </c>
      <c r="D59" s="144" t="s">
        <v>594</v>
      </c>
      <c r="E59" s="110">
        <v>2057</v>
      </c>
      <c r="F59"/>
      <c r="G59"/>
      <c r="I59"/>
      <c r="J59"/>
      <c r="K59"/>
      <c r="L59"/>
    </row>
    <row r="60" spans="2:12" ht="12.75" customHeight="1" x14ac:dyDescent="0.2">
      <c r="B60" s="144" t="s">
        <v>2956</v>
      </c>
      <c r="C60" s="144" t="s">
        <v>2957</v>
      </c>
      <c r="D60" s="144" t="s">
        <v>590</v>
      </c>
      <c r="E60" s="110">
        <v>2021</v>
      </c>
      <c r="F60"/>
      <c r="G60"/>
      <c r="I60"/>
      <c r="J60"/>
      <c r="K60"/>
      <c r="L60"/>
    </row>
    <row r="61" spans="2:12" ht="12.75" customHeight="1" x14ac:dyDescent="0.2">
      <c r="B61" s="144" t="s">
        <v>2958</v>
      </c>
      <c r="C61" s="144" t="s">
        <v>2959</v>
      </c>
      <c r="D61" s="144" t="s">
        <v>577</v>
      </c>
      <c r="E61" s="110">
        <v>2002</v>
      </c>
      <c r="F61"/>
      <c r="G61"/>
      <c r="I61"/>
      <c r="J61"/>
      <c r="K61"/>
      <c r="L61"/>
    </row>
    <row r="62" spans="2:12" ht="12.75" customHeight="1" x14ac:dyDescent="0.2">
      <c r="B62" s="144" t="s">
        <v>2960</v>
      </c>
      <c r="C62" s="144" t="s">
        <v>2961</v>
      </c>
      <c r="D62" s="144" t="s">
        <v>286</v>
      </c>
      <c r="E62" s="110">
        <v>1989</v>
      </c>
      <c r="F62"/>
      <c r="G62"/>
      <c r="I62"/>
      <c r="J62"/>
      <c r="K62"/>
      <c r="L62"/>
    </row>
    <row r="63" spans="2:12" ht="12.75" customHeight="1" x14ac:dyDescent="0.2">
      <c r="B63" s="144" t="s">
        <v>2493</v>
      </c>
      <c r="C63" s="144" t="s">
        <v>2494</v>
      </c>
      <c r="D63" s="144" t="s">
        <v>577</v>
      </c>
      <c r="E63" s="110">
        <v>1860</v>
      </c>
      <c r="F63"/>
      <c r="G63"/>
      <c r="I63"/>
      <c r="J63"/>
      <c r="K63"/>
      <c r="L63"/>
    </row>
    <row r="64" spans="2:12" ht="12.75" customHeight="1" x14ac:dyDescent="0.2">
      <c r="B64" s="144" t="s">
        <v>2539</v>
      </c>
      <c r="C64" s="144" t="s">
        <v>2540</v>
      </c>
      <c r="D64" s="144" t="s">
        <v>1659</v>
      </c>
      <c r="E64" s="110">
        <v>1846</v>
      </c>
      <c r="F64"/>
      <c r="G64"/>
      <c r="I64"/>
      <c r="J64"/>
      <c r="K64"/>
      <c r="L64"/>
    </row>
    <row r="65" spans="2:12" ht="12.75" customHeight="1" x14ac:dyDescent="0.2">
      <c r="B65" s="144" t="s">
        <v>586</v>
      </c>
      <c r="C65" s="144" t="s">
        <v>1301</v>
      </c>
      <c r="D65" s="144" t="s">
        <v>584</v>
      </c>
      <c r="E65" s="110">
        <v>1804</v>
      </c>
      <c r="F65"/>
      <c r="G65"/>
      <c r="I65"/>
      <c r="J65"/>
      <c r="K65"/>
      <c r="L65"/>
    </row>
    <row r="66" spans="2:12" ht="12.75" customHeight="1" x14ac:dyDescent="0.2">
      <c r="B66" s="144" t="s">
        <v>2575</v>
      </c>
      <c r="C66" s="144" t="s">
        <v>2576</v>
      </c>
      <c r="D66" s="144" t="s">
        <v>705</v>
      </c>
      <c r="E66" s="110">
        <v>1677</v>
      </c>
      <c r="F66"/>
      <c r="G66"/>
      <c r="I66"/>
      <c r="J66"/>
      <c r="K66"/>
      <c r="L66"/>
    </row>
    <row r="67" spans="2:12" ht="12.75" customHeight="1" x14ac:dyDescent="0.2">
      <c r="B67" s="144" t="s">
        <v>2549</v>
      </c>
      <c r="C67" s="144" t="s">
        <v>2550</v>
      </c>
      <c r="D67" s="144" t="s">
        <v>595</v>
      </c>
      <c r="E67" s="110">
        <v>1664</v>
      </c>
      <c r="F67"/>
      <c r="G67"/>
      <c r="I67"/>
      <c r="J67"/>
      <c r="K67"/>
      <c r="L67"/>
    </row>
    <row r="68" spans="2:12" ht="12.75" customHeight="1" x14ac:dyDescent="0.2">
      <c r="B68" s="144" t="s">
        <v>2489</v>
      </c>
      <c r="C68" s="144" t="s">
        <v>2490</v>
      </c>
      <c r="D68" s="144" t="s">
        <v>577</v>
      </c>
      <c r="E68" s="110">
        <v>1640</v>
      </c>
      <c r="F68"/>
      <c r="G68"/>
      <c r="I68"/>
      <c r="J68"/>
      <c r="K68"/>
      <c r="L68"/>
    </row>
    <row r="69" spans="2:12" ht="12.75" customHeight="1" x14ac:dyDescent="0.2">
      <c r="B69" s="144" t="s">
        <v>2561</v>
      </c>
      <c r="C69" s="144" t="s">
        <v>2562</v>
      </c>
      <c r="D69" s="144" t="s">
        <v>637</v>
      </c>
      <c r="E69" s="110">
        <v>1522</v>
      </c>
      <c r="F69"/>
      <c r="G69"/>
      <c r="I69"/>
      <c r="J69"/>
      <c r="K69"/>
      <c r="L69"/>
    </row>
    <row r="70" spans="2:12" ht="12.75" customHeight="1" x14ac:dyDescent="0.2">
      <c r="B70" s="144" t="s">
        <v>2962</v>
      </c>
      <c r="C70" s="144" t="s">
        <v>2963</v>
      </c>
      <c r="D70" s="144" t="s">
        <v>592</v>
      </c>
      <c r="E70" s="110">
        <v>1469</v>
      </c>
      <c r="F70"/>
      <c r="G70"/>
      <c r="I70"/>
      <c r="J70"/>
      <c r="K70"/>
      <c r="L70"/>
    </row>
    <row r="71" spans="2:12" ht="12.75" customHeight="1" x14ac:dyDescent="0.2">
      <c r="B71" s="144" t="s">
        <v>2515</v>
      </c>
      <c r="C71" s="144" t="s">
        <v>2516</v>
      </c>
      <c r="D71" s="144" t="s">
        <v>577</v>
      </c>
      <c r="E71" s="110">
        <v>1422</v>
      </c>
      <c r="F71"/>
      <c r="G71"/>
      <c r="I71"/>
      <c r="J71"/>
      <c r="K71"/>
      <c r="L71"/>
    </row>
    <row r="72" spans="2:12" ht="12.75" customHeight="1" x14ac:dyDescent="0.2">
      <c r="B72" s="144" t="s">
        <v>2765</v>
      </c>
      <c r="C72" s="144" t="s">
        <v>2766</v>
      </c>
      <c r="D72" s="144" t="s">
        <v>695</v>
      </c>
      <c r="E72" s="110">
        <v>1313</v>
      </c>
      <c r="F72"/>
      <c r="G72"/>
      <c r="I72"/>
      <c r="J72"/>
      <c r="K72"/>
      <c r="L72"/>
    </row>
    <row r="73" spans="2:12" ht="12.75" customHeight="1" x14ac:dyDescent="0.2">
      <c r="B73" s="144" t="s">
        <v>578</v>
      </c>
      <c r="C73" s="144" t="s">
        <v>1293</v>
      </c>
      <c r="D73" s="144" t="s">
        <v>579</v>
      </c>
      <c r="E73" s="110">
        <v>1237</v>
      </c>
      <c r="F73"/>
      <c r="G73"/>
      <c r="I73"/>
      <c r="J73"/>
      <c r="K73"/>
      <c r="L73"/>
    </row>
    <row r="74" spans="2:12" ht="12.75" customHeight="1" x14ac:dyDescent="0.2">
      <c r="B74" s="144" t="s">
        <v>2527</v>
      </c>
      <c r="C74" s="144" t="s">
        <v>2528</v>
      </c>
      <c r="D74" s="144" t="s">
        <v>577</v>
      </c>
      <c r="E74" s="110">
        <v>1230</v>
      </c>
      <c r="F74"/>
      <c r="G74"/>
      <c r="I74"/>
      <c r="J74"/>
      <c r="K74"/>
      <c r="L74"/>
    </row>
    <row r="75" spans="2:12" ht="12.75" customHeight="1" x14ac:dyDescent="0.2">
      <c r="B75" s="144" t="s">
        <v>2964</v>
      </c>
      <c r="C75" s="144" t="s">
        <v>2965</v>
      </c>
      <c r="D75" s="144" t="s">
        <v>584</v>
      </c>
      <c r="E75" s="110">
        <v>1195</v>
      </c>
      <c r="F75"/>
      <c r="G75"/>
      <c r="I75"/>
      <c r="J75"/>
      <c r="K75"/>
      <c r="L75"/>
    </row>
    <row r="76" spans="2:12" ht="12.75" customHeight="1" x14ac:dyDescent="0.2">
      <c r="B76" s="144" t="s">
        <v>2966</v>
      </c>
      <c r="C76" s="144" t="s">
        <v>2967</v>
      </c>
      <c r="D76" s="144" t="s">
        <v>584</v>
      </c>
      <c r="E76" s="110">
        <v>1067</v>
      </c>
      <c r="F76"/>
      <c r="G76"/>
      <c r="I76"/>
      <c r="J76"/>
      <c r="K76"/>
      <c r="L76"/>
    </row>
    <row r="77" spans="2:12" ht="12.75" customHeight="1" x14ac:dyDescent="0.2">
      <c r="B77" s="144" t="s">
        <v>2968</v>
      </c>
      <c r="C77" s="144" t="s">
        <v>2969</v>
      </c>
      <c r="D77" s="144" t="s">
        <v>613</v>
      </c>
      <c r="E77" s="110">
        <v>1046</v>
      </c>
      <c r="F77"/>
      <c r="G77"/>
      <c r="I77"/>
      <c r="J77"/>
      <c r="K77"/>
      <c r="L77"/>
    </row>
    <row r="78" spans="2:12" ht="12.75" customHeight="1" x14ac:dyDescent="0.2">
      <c r="B78" s="144" t="s">
        <v>2970</v>
      </c>
      <c r="C78" s="144" t="s">
        <v>2971</v>
      </c>
      <c r="D78" s="144" t="s">
        <v>577</v>
      </c>
      <c r="E78" s="110">
        <v>953</v>
      </c>
      <c r="F78"/>
      <c r="G78"/>
      <c r="I78"/>
      <c r="J78"/>
      <c r="K78"/>
      <c r="L78"/>
    </row>
    <row r="79" spans="2:12" ht="12.75" customHeight="1" x14ac:dyDescent="0.2">
      <c r="B79" s="144" t="s">
        <v>2972</v>
      </c>
      <c r="C79" s="144" t="s">
        <v>2973</v>
      </c>
      <c r="D79" s="144" t="s">
        <v>700</v>
      </c>
      <c r="E79" s="110">
        <v>913</v>
      </c>
      <c r="F79"/>
      <c r="G79"/>
      <c r="I79"/>
      <c r="J79"/>
      <c r="K79"/>
      <c r="L79"/>
    </row>
    <row r="80" spans="2:12" ht="12.75" customHeight="1" x14ac:dyDescent="0.2">
      <c r="B80" s="144" t="s">
        <v>2974</v>
      </c>
      <c r="C80" s="144" t="s">
        <v>2975</v>
      </c>
      <c r="D80" s="144" t="s">
        <v>705</v>
      </c>
      <c r="E80" s="110">
        <v>908</v>
      </c>
      <c r="F80"/>
      <c r="G80"/>
      <c r="I80"/>
      <c r="J80"/>
      <c r="K80"/>
      <c r="L80"/>
    </row>
    <row r="81" spans="2:12" ht="12.75" customHeight="1" x14ac:dyDescent="0.2">
      <c r="B81" s="144" t="s">
        <v>2976</v>
      </c>
      <c r="C81" s="144" t="s">
        <v>2977</v>
      </c>
      <c r="D81" s="144" t="s">
        <v>577</v>
      </c>
      <c r="E81" s="110">
        <v>870</v>
      </c>
      <c r="F81"/>
      <c r="G81"/>
      <c r="I81"/>
      <c r="J81"/>
      <c r="K81"/>
      <c r="L81"/>
    </row>
    <row r="82" spans="2:12" ht="12.75" customHeight="1" x14ac:dyDescent="0.2">
      <c r="B82" s="144" t="s">
        <v>2978</v>
      </c>
      <c r="C82" s="144" t="s">
        <v>2979</v>
      </c>
      <c r="D82" s="144" t="s">
        <v>613</v>
      </c>
      <c r="E82" s="110">
        <v>850</v>
      </c>
      <c r="F82"/>
      <c r="G82"/>
      <c r="I82"/>
      <c r="J82"/>
      <c r="K82"/>
      <c r="L82"/>
    </row>
    <row r="83" spans="2:12" ht="12.75" customHeight="1" x14ac:dyDescent="0.2">
      <c r="B83" s="144" t="s">
        <v>2523</v>
      </c>
      <c r="C83" s="144" t="s">
        <v>2524</v>
      </c>
      <c r="D83" s="144" t="s">
        <v>577</v>
      </c>
      <c r="E83" s="110">
        <v>824</v>
      </c>
      <c r="F83"/>
      <c r="G83"/>
      <c r="I83"/>
      <c r="J83"/>
      <c r="K83"/>
      <c r="L83"/>
    </row>
    <row r="84" spans="2:12" ht="12.75" customHeight="1" x14ac:dyDescent="0.2">
      <c r="B84" s="144" t="s">
        <v>1622</v>
      </c>
      <c r="C84" s="144" t="s">
        <v>1623</v>
      </c>
      <c r="D84" s="144" t="s">
        <v>577</v>
      </c>
      <c r="E84" s="110">
        <v>787</v>
      </c>
      <c r="F84"/>
      <c r="G84"/>
      <c r="I84"/>
      <c r="J84"/>
      <c r="K84"/>
      <c r="L84"/>
    </row>
    <row r="85" spans="2:12" ht="12.75" customHeight="1" x14ac:dyDescent="0.2">
      <c r="B85" s="144" t="s">
        <v>2980</v>
      </c>
      <c r="C85" s="144" t="s">
        <v>2981</v>
      </c>
      <c r="D85" s="144" t="s">
        <v>1363</v>
      </c>
      <c r="E85" s="110">
        <v>747</v>
      </c>
      <c r="F85"/>
      <c r="G85"/>
      <c r="I85"/>
      <c r="J85"/>
      <c r="K85"/>
      <c r="L85"/>
    </row>
    <row r="86" spans="2:12" ht="12.75" customHeight="1" x14ac:dyDescent="0.2">
      <c r="B86" s="144" t="s">
        <v>2982</v>
      </c>
      <c r="C86" s="144" t="s">
        <v>2983</v>
      </c>
      <c r="D86" s="144" t="s">
        <v>640</v>
      </c>
      <c r="E86" s="110">
        <v>710</v>
      </c>
      <c r="F86"/>
      <c r="G86"/>
      <c r="I86"/>
      <c r="J86"/>
      <c r="K86"/>
      <c r="L86"/>
    </row>
    <row r="87" spans="2:12" ht="12.75" customHeight="1" x14ac:dyDescent="0.2">
      <c r="B87" s="144" t="s">
        <v>285</v>
      </c>
      <c r="C87" s="144" t="s">
        <v>979</v>
      </c>
      <c r="D87" s="144" t="s">
        <v>286</v>
      </c>
      <c r="E87" s="110">
        <v>586</v>
      </c>
      <c r="F87"/>
      <c r="G87"/>
      <c r="I87"/>
      <c r="J87"/>
      <c r="K87"/>
      <c r="L87"/>
    </row>
    <row r="88" spans="2:12" ht="12.75" customHeight="1" x14ac:dyDescent="0.2">
      <c r="B88" s="144" t="s">
        <v>601</v>
      </c>
      <c r="C88" s="144" t="s">
        <v>1298</v>
      </c>
      <c r="D88" s="144" t="s">
        <v>602</v>
      </c>
      <c r="E88" s="110">
        <v>580</v>
      </c>
      <c r="F88"/>
      <c r="G88"/>
      <c r="I88"/>
      <c r="J88"/>
      <c r="K88"/>
      <c r="L88"/>
    </row>
    <row r="89" spans="2:12" ht="12.75" customHeight="1" x14ac:dyDescent="0.2">
      <c r="B89" s="144" t="s">
        <v>2603</v>
      </c>
      <c r="C89" s="144" t="s">
        <v>2604</v>
      </c>
      <c r="D89" s="144" t="s">
        <v>712</v>
      </c>
      <c r="E89" s="110">
        <v>560</v>
      </c>
      <c r="F89"/>
      <c r="G89"/>
      <c r="I89"/>
      <c r="J89"/>
      <c r="K89"/>
      <c r="L89"/>
    </row>
    <row r="90" spans="2:12" ht="12.75" customHeight="1" x14ac:dyDescent="0.2">
      <c r="B90" s="144" t="s">
        <v>1626</v>
      </c>
      <c r="C90" s="144" t="s">
        <v>1627</v>
      </c>
      <c r="D90" s="144" t="s">
        <v>577</v>
      </c>
      <c r="E90" s="110">
        <v>533</v>
      </c>
      <c r="F90"/>
      <c r="G90"/>
      <c r="I90"/>
      <c r="J90"/>
      <c r="K90"/>
      <c r="L90"/>
    </row>
    <row r="91" spans="2:12" ht="12.75" customHeight="1" x14ac:dyDescent="0.2">
      <c r="B91" s="145" t="s">
        <v>2984</v>
      </c>
      <c r="C91" s="145" t="s">
        <v>2985</v>
      </c>
      <c r="D91" s="145" t="s">
        <v>613</v>
      </c>
      <c r="E91" s="146">
        <v>503</v>
      </c>
      <c r="F91"/>
      <c r="G91"/>
      <c r="I91"/>
      <c r="J91"/>
      <c r="K91"/>
      <c r="L91"/>
    </row>
    <row r="92" spans="2:12" ht="12.75" customHeight="1" x14ac:dyDescent="0.2">
      <c r="B92"/>
      <c r="C92"/>
      <c r="D92"/>
      <c r="E92"/>
      <c r="F92"/>
      <c r="G92"/>
      <c r="I92"/>
      <c r="J92"/>
      <c r="K92"/>
      <c r="L92"/>
    </row>
    <row r="93" spans="2:12" ht="12.75" customHeight="1" x14ac:dyDescent="0.2">
      <c r="B93"/>
      <c r="C93"/>
      <c r="D93"/>
      <c r="E93"/>
      <c r="F93"/>
      <c r="G93"/>
      <c r="I93"/>
      <c r="J93"/>
      <c r="K93"/>
      <c r="L93"/>
    </row>
    <row r="94" spans="2:12" ht="12.75" customHeight="1" x14ac:dyDescent="0.2">
      <c r="B94"/>
      <c r="C94"/>
      <c r="D94"/>
      <c r="E94"/>
      <c r="F94"/>
      <c r="G94"/>
      <c r="I94"/>
      <c r="J94"/>
      <c r="K94"/>
      <c r="L94"/>
    </row>
    <row r="95" spans="2:12" ht="12.75" customHeight="1" x14ac:dyDescent="0.2">
      <c r="B95"/>
      <c r="C95"/>
      <c r="D95"/>
      <c r="E95"/>
      <c r="F95"/>
      <c r="G95"/>
      <c r="I95"/>
      <c r="J95"/>
      <c r="K95"/>
      <c r="L95"/>
    </row>
    <row r="96" spans="2:12" ht="12.75" customHeight="1" x14ac:dyDescent="0.2">
      <c r="B96"/>
      <c r="C96"/>
      <c r="D96"/>
      <c r="E96"/>
      <c r="F96"/>
      <c r="G96"/>
      <c r="I96"/>
      <c r="J96"/>
      <c r="K96"/>
      <c r="L96"/>
    </row>
    <row r="97" spans="2:12" ht="12.75" customHeight="1" x14ac:dyDescent="0.2">
      <c r="B97"/>
      <c r="C97"/>
      <c r="D97"/>
      <c r="E97"/>
      <c r="F97"/>
      <c r="G97"/>
      <c r="I97"/>
      <c r="J97"/>
      <c r="K97"/>
      <c r="L97"/>
    </row>
    <row r="98" spans="2:12" ht="12.75" customHeight="1" x14ac:dyDescent="0.2">
      <c r="B98"/>
      <c r="C98"/>
      <c r="D98"/>
      <c r="E98"/>
      <c r="F98"/>
      <c r="G98"/>
      <c r="I98"/>
      <c r="J98"/>
      <c r="K98"/>
      <c r="L98"/>
    </row>
    <row r="99" spans="2:12" ht="12.75" customHeight="1" x14ac:dyDescent="0.2">
      <c r="B99"/>
      <c r="C99"/>
      <c r="D99"/>
      <c r="E99"/>
      <c r="F99"/>
      <c r="G99"/>
      <c r="I99"/>
      <c r="J99"/>
      <c r="K99"/>
      <c r="L99"/>
    </row>
    <row r="100" spans="2:12" ht="12.75" customHeight="1" x14ac:dyDescent="0.2">
      <c r="B100"/>
      <c r="C100"/>
      <c r="D100"/>
      <c r="E100"/>
      <c r="F100"/>
      <c r="G100"/>
      <c r="I100"/>
      <c r="J100"/>
      <c r="K100"/>
      <c r="L100"/>
    </row>
    <row r="101" spans="2:12" ht="12.75" customHeight="1" x14ac:dyDescent="0.2">
      <c r="B101"/>
      <c r="C101"/>
      <c r="D101"/>
      <c r="E101"/>
      <c r="F101"/>
      <c r="G101"/>
      <c r="I101"/>
      <c r="J101"/>
      <c r="K101"/>
      <c r="L101"/>
    </row>
    <row r="102" spans="2:12" ht="12.75" customHeight="1" x14ac:dyDescent="0.2">
      <c r="B102"/>
      <c r="C102"/>
      <c r="D102"/>
      <c r="E102"/>
      <c r="F102"/>
      <c r="G102"/>
      <c r="I102"/>
      <c r="J102"/>
      <c r="K102"/>
      <c r="L102"/>
    </row>
    <row r="103" spans="2:12" ht="12.75" customHeight="1" x14ac:dyDescent="0.2">
      <c r="B103"/>
      <c r="C103"/>
      <c r="D103"/>
      <c r="E103"/>
      <c r="F103"/>
      <c r="G103"/>
      <c r="I103"/>
      <c r="J103"/>
      <c r="K103"/>
      <c r="L103"/>
    </row>
    <row r="104" spans="2:12" ht="12.75" customHeight="1" x14ac:dyDescent="0.2">
      <c r="B104"/>
      <c r="C104"/>
      <c r="D104"/>
      <c r="E104"/>
      <c r="F104"/>
      <c r="G104"/>
      <c r="I104"/>
      <c r="J104"/>
      <c r="K104"/>
      <c r="L104"/>
    </row>
    <row r="105" spans="2:12" ht="12.75" customHeight="1" x14ac:dyDescent="0.2">
      <c r="B105"/>
      <c r="C105"/>
      <c r="D105"/>
      <c r="E105"/>
      <c r="F105"/>
      <c r="G105"/>
      <c r="I105"/>
      <c r="J105"/>
      <c r="K105"/>
      <c r="L105"/>
    </row>
    <row r="106" spans="2:12" ht="12.75" customHeight="1" x14ac:dyDescent="0.2">
      <c r="B106"/>
      <c r="C106"/>
      <c r="D106"/>
      <c r="E106"/>
      <c r="F106"/>
      <c r="G106"/>
      <c r="I106"/>
      <c r="J106"/>
      <c r="K106"/>
      <c r="L106"/>
    </row>
    <row r="107" spans="2:12" ht="12.75" customHeight="1" x14ac:dyDescent="0.2">
      <c r="B107"/>
      <c r="C107"/>
      <c r="D107"/>
      <c r="E107"/>
      <c r="F107"/>
      <c r="G107"/>
      <c r="I107"/>
      <c r="J107"/>
      <c r="K107"/>
      <c r="L107"/>
    </row>
    <row r="108" spans="2:12" ht="12.75" customHeight="1" x14ac:dyDescent="0.2">
      <c r="B108"/>
      <c r="C108"/>
      <c r="D108"/>
      <c r="E108"/>
      <c r="F108"/>
      <c r="G108"/>
      <c r="I108"/>
      <c r="J108"/>
      <c r="K108"/>
      <c r="L108"/>
    </row>
    <row r="109" spans="2:12" ht="12.75" customHeight="1" x14ac:dyDescent="0.2">
      <c r="B109"/>
      <c r="C109"/>
      <c r="D109"/>
      <c r="E109"/>
      <c r="F109"/>
      <c r="G109"/>
      <c r="I109"/>
      <c r="J109"/>
      <c r="K109"/>
      <c r="L109"/>
    </row>
    <row r="110" spans="2:12" ht="12.75" customHeight="1" x14ac:dyDescent="0.2">
      <c r="B110"/>
      <c r="C110"/>
      <c r="D110"/>
      <c r="E110"/>
      <c r="F110"/>
      <c r="G110"/>
      <c r="I110"/>
      <c r="J110"/>
      <c r="K110"/>
      <c r="L110"/>
    </row>
    <row r="111" spans="2:12" ht="12.75" customHeight="1" x14ac:dyDescent="0.2">
      <c r="B111"/>
      <c r="C111"/>
      <c r="D111"/>
      <c r="E111"/>
      <c r="F111"/>
      <c r="G111"/>
      <c r="I111"/>
      <c r="J111"/>
      <c r="K111"/>
      <c r="L111"/>
    </row>
    <row r="112" spans="2:12" ht="12.75" customHeight="1" x14ac:dyDescent="0.2">
      <c r="B112"/>
      <c r="C112"/>
      <c r="D112"/>
      <c r="E112"/>
      <c r="F112"/>
      <c r="G112"/>
      <c r="I112"/>
      <c r="J112"/>
      <c r="K112"/>
      <c r="L112"/>
    </row>
    <row r="113" spans="2:12" ht="12.75" customHeight="1" x14ac:dyDescent="0.2">
      <c r="B113"/>
      <c r="C113"/>
      <c r="D113"/>
      <c r="E113"/>
      <c r="F113"/>
      <c r="G113"/>
      <c r="I113"/>
      <c r="J113"/>
      <c r="K113"/>
      <c r="L113"/>
    </row>
    <row r="114" spans="2:12" ht="12.75" customHeight="1" x14ac:dyDescent="0.2">
      <c r="B114"/>
      <c r="C114"/>
      <c r="D114"/>
      <c r="E114"/>
      <c r="F114"/>
      <c r="G114"/>
      <c r="I114"/>
      <c r="J114"/>
      <c r="K114"/>
      <c r="L114"/>
    </row>
    <row r="115" spans="2:12" ht="12.75" customHeight="1" x14ac:dyDescent="0.2">
      <c r="B115"/>
      <c r="C115"/>
      <c r="D115"/>
      <c r="E115"/>
      <c r="F115"/>
      <c r="G115"/>
      <c r="I115"/>
      <c r="J115"/>
      <c r="K115"/>
      <c r="L115"/>
    </row>
    <row r="116" spans="2:12" ht="12.75" customHeight="1" x14ac:dyDescent="0.2">
      <c r="B116"/>
      <c r="C116"/>
      <c r="D116"/>
      <c r="E116"/>
      <c r="F116"/>
      <c r="G116"/>
      <c r="I116"/>
      <c r="J116"/>
      <c r="K116"/>
      <c r="L116"/>
    </row>
    <row r="117" spans="2:12" ht="12.75" customHeight="1" x14ac:dyDescent="0.2">
      <c r="B117"/>
      <c r="C117"/>
      <c r="D117"/>
      <c r="E117"/>
      <c r="F117"/>
      <c r="G117"/>
      <c r="I117"/>
      <c r="J117"/>
      <c r="K117"/>
      <c r="L117"/>
    </row>
    <row r="118" spans="2:12" ht="12.75" customHeight="1" x14ac:dyDescent="0.2">
      <c r="B118"/>
      <c r="C118"/>
      <c r="D118"/>
      <c r="E118"/>
      <c r="F118"/>
      <c r="G118"/>
      <c r="I118"/>
      <c r="J118"/>
      <c r="K118"/>
      <c r="L118"/>
    </row>
    <row r="119" spans="2:12" ht="12.75" customHeight="1" x14ac:dyDescent="0.2">
      <c r="B119"/>
      <c r="C119"/>
      <c r="D119"/>
      <c r="E119"/>
      <c r="F119"/>
      <c r="G119"/>
      <c r="I119"/>
      <c r="J119"/>
      <c r="K119"/>
      <c r="L119"/>
    </row>
    <row r="120" spans="2:12" ht="12.75" customHeight="1" x14ac:dyDescent="0.2">
      <c r="B120"/>
      <c r="C120"/>
      <c r="D120"/>
      <c r="E120"/>
      <c r="F120"/>
      <c r="G120"/>
      <c r="I120"/>
      <c r="J120"/>
      <c r="K120"/>
      <c r="L120"/>
    </row>
    <row r="121" spans="2:12" ht="12.75" customHeight="1" x14ac:dyDescent="0.2">
      <c r="B121"/>
      <c r="C121"/>
      <c r="D121"/>
      <c r="E121"/>
      <c r="F121"/>
      <c r="G121"/>
      <c r="I121"/>
      <c r="J121"/>
      <c r="K121"/>
      <c r="L121"/>
    </row>
    <row r="122" spans="2:12" ht="12.75" customHeight="1" x14ac:dyDescent="0.2">
      <c r="B122"/>
      <c r="C122"/>
      <c r="D122"/>
      <c r="E122"/>
      <c r="F122"/>
      <c r="G122"/>
      <c r="I122"/>
      <c r="J122"/>
      <c r="K122"/>
      <c r="L122"/>
    </row>
    <row r="123" spans="2:12" ht="12.75" customHeight="1" x14ac:dyDescent="0.2">
      <c r="B123"/>
      <c r="C123"/>
      <c r="D123"/>
      <c r="E123"/>
      <c r="F123"/>
      <c r="G123"/>
      <c r="I123"/>
      <c r="J123"/>
      <c r="K123"/>
      <c r="L123"/>
    </row>
    <row r="124" spans="2:12" ht="12.75" customHeight="1" x14ac:dyDescent="0.2">
      <c r="B124"/>
      <c r="C124"/>
      <c r="D124"/>
      <c r="E124"/>
      <c r="F124"/>
      <c r="G124"/>
      <c r="I124"/>
      <c r="J124"/>
      <c r="K124"/>
      <c r="L124"/>
    </row>
    <row r="125" spans="2:12" ht="12.75" customHeight="1" x14ac:dyDescent="0.2">
      <c r="B125"/>
      <c r="C125"/>
      <c r="D125"/>
      <c r="E125"/>
      <c r="F125"/>
      <c r="G125"/>
      <c r="I125"/>
      <c r="J125"/>
      <c r="K125"/>
      <c r="L125"/>
    </row>
    <row r="126" spans="2:12" ht="12.75" customHeight="1" x14ac:dyDescent="0.2">
      <c r="B126"/>
      <c r="C126"/>
      <c r="D126"/>
      <c r="E126"/>
      <c r="F126"/>
      <c r="G126"/>
      <c r="I126"/>
      <c r="J126"/>
      <c r="K126"/>
      <c r="L126"/>
    </row>
    <row r="127" spans="2:12" ht="12.75" customHeight="1" x14ac:dyDescent="0.2">
      <c r="B127"/>
      <c r="C127"/>
      <c r="D127"/>
      <c r="E127"/>
      <c r="F127"/>
      <c r="G127"/>
      <c r="I127"/>
      <c r="J127"/>
      <c r="K127"/>
      <c r="L127"/>
    </row>
    <row r="128" spans="2:12" ht="12.75" customHeight="1" x14ac:dyDescent="0.2">
      <c r="B128"/>
      <c r="C128"/>
      <c r="D128"/>
      <c r="E128"/>
      <c r="F128"/>
      <c r="G128"/>
      <c r="I128"/>
      <c r="J128"/>
      <c r="K128"/>
      <c r="L128"/>
    </row>
    <row r="129" spans="2:12" ht="12.75" customHeight="1" x14ac:dyDescent="0.2">
      <c r="B129"/>
      <c r="C129"/>
      <c r="D129"/>
      <c r="E129"/>
      <c r="F129"/>
      <c r="G129"/>
      <c r="I129"/>
      <c r="J129"/>
      <c r="K129"/>
      <c r="L129"/>
    </row>
    <row r="130" spans="2:12" ht="12.75" customHeight="1" x14ac:dyDescent="0.2">
      <c r="B130"/>
      <c r="C130"/>
      <c r="D130"/>
      <c r="E130"/>
      <c r="F130"/>
      <c r="G130"/>
      <c r="I130"/>
      <c r="J130"/>
      <c r="K130"/>
      <c r="L130"/>
    </row>
    <row r="131" spans="2:12" ht="12.75" customHeight="1" x14ac:dyDescent="0.2">
      <c r="B131"/>
      <c r="C131"/>
      <c r="D131"/>
      <c r="E131"/>
      <c r="F131"/>
      <c r="G131"/>
      <c r="I131"/>
      <c r="J131"/>
      <c r="K131"/>
      <c r="L131"/>
    </row>
    <row r="132" spans="2:12" ht="12.75" customHeight="1" x14ac:dyDescent="0.2">
      <c r="B132"/>
      <c r="C132"/>
      <c r="D132"/>
      <c r="E132"/>
      <c r="F132"/>
      <c r="G132"/>
      <c r="I132"/>
      <c r="J132"/>
      <c r="K132"/>
      <c r="L132"/>
    </row>
    <row r="133" spans="2:12" ht="12.75" customHeight="1" x14ac:dyDescent="0.2">
      <c r="B133"/>
      <c r="C133"/>
      <c r="D133"/>
      <c r="E133"/>
      <c r="F133"/>
      <c r="G133"/>
      <c r="I133"/>
      <c r="J133"/>
      <c r="K133"/>
      <c r="L133"/>
    </row>
    <row r="134" spans="2:12" ht="12.75" customHeight="1" x14ac:dyDescent="0.2">
      <c r="B134"/>
      <c r="C134"/>
      <c r="D134"/>
      <c r="E134"/>
      <c r="F134"/>
      <c r="G134"/>
      <c r="I134"/>
      <c r="J134"/>
      <c r="K134"/>
      <c r="L134"/>
    </row>
    <row r="135" spans="2:12" ht="12.75" customHeight="1" x14ac:dyDescent="0.2">
      <c r="B135"/>
      <c r="C135"/>
      <c r="D135"/>
      <c r="E135"/>
      <c r="F135"/>
      <c r="G135"/>
      <c r="I135"/>
      <c r="J135"/>
      <c r="K135"/>
      <c r="L135"/>
    </row>
    <row r="136" spans="2:12" ht="12.75" customHeight="1" x14ac:dyDescent="0.2">
      <c r="B136"/>
      <c r="C136"/>
      <c r="D136"/>
      <c r="E136"/>
      <c r="F136"/>
      <c r="G136"/>
      <c r="I136"/>
      <c r="J136"/>
      <c r="K136"/>
      <c r="L136"/>
    </row>
    <row r="137" spans="2:12" ht="12.75" customHeight="1" x14ac:dyDescent="0.2">
      <c r="B137"/>
      <c r="C137"/>
      <c r="D137"/>
      <c r="E137"/>
      <c r="F137"/>
      <c r="G137"/>
      <c r="I137"/>
      <c r="J137"/>
      <c r="K137"/>
      <c r="L137"/>
    </row>
    <row r="138" spans="2:12" ht="12.75" customHeight="1" x14ac:dyDescent="0.2">
      <c r="B138"/>
      <c r="C138"/>
      <c r="D138"/>
      <c r="E138"/>
      <c r="F138"/>
      <c r="G138"/>
      <c r="I138"/>
      <c r="J138"/>
      <c r="K138"/>
      <c r="L138"/>
    </row>
    <row r="139" spans="2:12" ht="12.75" customHeight="1" x14ac:dyDescent="0.2">
      <c r="B139"/>
      <c r="C139"/>
      <c r="D139"/>
      <c r="E139"/>
      <c r="F139"/>
      <c r="G139"/>
      <c r="I139"/>
      <c r="J139"/>
      <c r="K139"/>
      <c r="L139"/>
    </row>
    <row r="140" spans="2:12" ht="12.75" customHeight="1" x14ac:dyDescent="0.2">
      <c r="B140"/>
      <c r="C140"/>
      <c r="D140"/>
      <c r="E140"/>
      <c r="F140"/>
      <c r="G140"/>
      <c r="I140"/>
      <c r="J140"/>
      <c r="K140"/>
      <c r="L140"/>
    </row>
    <row r="141" spans="2:12" ht="12.75" customHeight="1" x14ac:dyDescent="0.2">
      <c r="B141"/>
      <c r="C141"/>
      <c r="D141"/>
      <c r="E141"/>
      <c r="F141"/>
      <c r="G141"/>
      <c r="I141"/>
      <c r="J141"/>
      <c r="K141"/>
      <c r="L141"/>
    </row>
    <row r="142" spans="2:12" ht="12.75" customHeight="1" x14ac:dyDescent="0.2">
      <c r="B142"/>
      <c r="C142"/>
      <c r="D142"/>
      <c r="E142"/>
      <c r="F142"/>
      <c r="G142"/>
      <c r="I142"/>
      <c r="J142"/>
      <c r="K142"/>
      <c r="L142"/>
    </row>
    <row r="143" spans="2:12" ht="12.75" customHeight="1" x14ac:dyDescent="0.2">
      <c r="B143"/>
      <c r="C143"/>
      <c r="D143"/>
      <c r="E143"/>
      <c r="F143"/>
      <c r="G143"/>
      <c r="I143"/>
      <c r="J143"/>
      <c r="K143"/>
      <c r="L143"/>
    </row>
    <row r="144" spans="2:12" ht="12.75" customHeight="1" x14ac:dyDescent="0.2">
      <c r="B144"/>
      <c r="C144"/>
      <c r="D144"/>
      <c r="E144"/>
      <c r="F144"/>
      <c r="G144"/>
      <c r="I144"/>
      <c r="J144"/>
      <c r="K144"/>
      <c r="L144"/>
    </row>
    <row r="145" spans="2:12" ht="12.75" customHeight="1" x14ac:dyDescent="0.2">
      <c r="B145"/>
      <c r="C145"/>
      <c r="D145"/>
      <c r="E145"/>
      <c r="F145"/>
      <c r="G145"/>
      <c r="I145"/>
      <c r="J145"/>
      <c r="K145"/>
      <c r="L145"/>
    </row>
    <row r="146" spans="2:12" ht="12.75" customHeight="1" x14ac:dyDescent="0.2">
      <c r="B146"/>
      <c r="C146"/>
      <c r="D146"/>
      <c r="E146"/>
      <c r="F146"/>
      <c r="G146"/>
      <c r="I146"/>
      <c r="J146"/>
      <c r="K146"/>
      <c r="L146"/>
    </row>
    <row r="147" spans="2:12" ht="12.75" customHeight="1" x14ac:dyDescent="0.2">
      <c r="B147"/>
      <c r="C147"/>
      <c r="D147"/>
      <c r="E147"/>
      <c r="F147"/>
      <c r="G147"/>
      <c r="I147"/>
      <c r="J147"/>
      <c r="K147"/>
      <c r="L147"/>
    </row>
    <row r="148" spans="2:12" ht="12.75" customHeight="1" x14ac:dyDescent="0.2">
      <c r="B148"/>
      <c r="C148"/>
      <c r="D148"/>
      <c r="E148"/>
      <c r="F148"/>
      <c r="G148"/>
      <c r="I148"/>
      <c r="J148"/>
      <c r="K148"/>
      <c r="L148"/>
    </row>
    <row r="149" spans="2:12" ht="12.75" customHeight="1" x14ac:dyDescent="0.2">
      <c r="B149"/>
      <c r="C149"/>
      <c r="D149"/>
      <c r="E149"/>
      <c r="F149"/>
      <c r="G149"/>
      <c r="I149"/>
      <c r="J149"/>
      <c r="K149"/>
      <c r="L149"/>
    </row>
    <row r="150" spans="2:12" ht="12.75" customHeight="1" x14ac:dyDescent="0.2">
      <c r="B150"/>
      <c r="C150"/>
      <c r="D150"/>
      <c r="E150"/>
      <c r="F150"/>
      <c r="G150"/>
      <c r="I150"/>
      <c r="J150"/>
      <c r="K150"/>
      <c r="L150"/>
    </row>
    <row r="151" spans="2:12" ht="12.75" customHeight="1" x14ac:dyDescent="0.2">
      <c r="B151"/>
      <c r="C151"/>
      <c r="D151"/>
      <c r="E151"/>
      <c r="F151"/>
      <c r="G151"/>
      <c r="I151"/>
      <c r="J151"/>
      <c r="K151"/>
      <c r="L151"/>
    </row>
    <row r="152" spans="2:12" ht="12.75" customHeight="1" x14ac:dyDescent="0.2">
      <c r="B152"/>
      <c r="C152"/>
      <c r="D152"/>
      <c r="E152"/>
      <c r="F152"/>
      <c r="G152"/>
      <c r="I152"/>
      <c r="J152"/>
      <c r="K152"/>
      <c r="L152"/>
    </row>
    <row r="153" spans="2:12" ht="12.75" customHeight="1" x14ac:dyDescent="0.2">
      <c r="B153"/>
      <c r="C153"/>
      <c r="D153"/>
      <c r="E153"/>
      <c r="F153"/>
      <c r="G153"/>
      <c r="I153"/>
      <c r="J153"/>
      <c r="K153"/>
      <c r="L153"/>
    </row>
    <row r="154" spans="2:12" ht="12.75" customHeight="1" x14ac:dyDescent="0.2">
      <c r="B154"/>
      <c r="C154"/>
      <c r="D154"/>
      <c r="E154"/>
      <c r="F154"/>
      <c r="G154"/>
      <c r="I154"/>
      <c r="J154"/>
      <c r="K154"/>
      <c r="L154"/>
    </row>
    <row r="155" spans="2:12" ht="12.75" customHeight="1" x14ac:dyDescent="0.2">
      <c r="B155"/>
      <c r="C155"/>
      <c r="D155"/>
      <c r="E155"/>
      <c r="F155"/>
      <c r="G155"/>
      <c r="I155"/>
      <c r="J155"/>
      <c r="K155"/>
      <c r="L155"/>
    </row>
    <row r="156" spans="2:12" ht="12.75" customHeight="1" x14ac:dyDescent="0.2">
      <c r="B156"/>
      <c r="C156"/>
      <c r="D156"/>
      <c r="E156"/>
      <c r="F156"/>
      <c r="G156"/>
      <c r="I156"/>
      <c r="J156"/>
      <c r="K156"/>
      <c r="L156"/>
    </row>
    <row r="157" spans="2:12" ht="12.75" customHeight="1" x14ac:dyDescent="0.2">
      <c r="B157"/>
      <c r="C157"/>
      <c r="D157"/>
      <c r="E157"/>
      <c r="F157"/>
      <c r="G157"/>
      <c r="I157"/>
      <c r="J157"/>
      <c r="K157"/>
      <c r="L157"/>
    </row>
    <row r="158" spans="2:12" ht="12.75" customHeight="1" x14ac:dyDescent="0.2">
      <c r="B158"/>
      <c r="C158"/>
      <c r="D158"/>
      <c r="E158"/>
      <c r="F158"/>
      <c r="G158"/>
      <c r="I158"/>
      <c r="J158"/>
      <c r="K158"/>
      <c r="L158"/>
    </row>
    <row r="159" spans="2:12" ht="12.75" customHeight="1" x14ac:dyDescent="0.2">
      <c r="B159"/>
      <c r="C159"/>
      <c r="D159"/>
      <c r="E159"/>
      <c r="F159"/>
      <c r="G159"/>
      <c r="I159"/>
      <c r="J159"/>
      <c r="K159"/>
      <c r="L159"/>
    </row>
    <row r="160" spans="2:12" ht="12.75" customHeight="1" x14ac:dyDescent="0.2">
      <c r="B160"/>
      <c r="C160"/>
      <c r="D160"/>
      <c r="E160"/>
      <c r="F160"/>
      <c r="G160"/>
      <c r="I160"/>
      <c r="J160"/>
      <c r="K160"/>
      <c r="L160"/>
    </row>
    <row r="161" spans="2:12" ht="12.75" customHeight="1" x14ac:dyDescent="0.2">
      <c r="B161"/>
      <c r="C161"/>
      <c r="D161"/>
      <c r="E161"/>
      <c r="F161"/>
      <c r="G161"/>
      <c r="I161"/>
      <c r="J161"/>
      <c r="K161"/>
      <c r="L161"/>
    </row>
    <row r="162" spans="2:12" ht="12.75" customHeight="1" x14ac:dyDescent="0.2">
      <c r="B162"/>
      <c r="C162"/>
      <c r="D162"/>
      <c r="E162"/>
      <c r="F162"/>
      <c r="G162"/>
      <c r="I162"/>
      <c r="J162"/>
      <c r="K162"/>
      <c r="L162"/>
    </row>
    <row r="163" spans="2:12" ht="12.75" customHeight="1" x14ac:dyDescent="0.2">
      <c r="B163"/>
      <c r="C163"/>
      <c r="D163"/>
      <c r="E163"/>
      <c r="F163"/>
      <c r="G163"/>
      <c r="I163"/>
      <c r="J163"/>
      <c r="K163"/>
      <c r="L163"/>
    </row>
    <row r="164" spans="2:12" ht="12.75" customHeight="1" x14ac:dyDescent="0.2">
      <c r="B164"/>
      <c r="C164"/>
      <c r="D164"/>
      <c r="E164"/>
      <c r="F164"/>
      <c r="G164"/>
      <c r="I164"/>
      <c r="J164"/>
      <c r="K164"/>
      <c r="L164"/>
    </row>
    <row r="165" spans="2:12" ht="12.75" customHeight="1" x14ac:dyDescent="0.2">
      <c r="B165"/>
      <c r="C165"/>
      <c r="D165"/>
      <c r="E165"/>
      <c r="F165"/>
      <c r="G165"/>
      <c r="I165"/>
      <c r="J165"/>
      <c r="K165"/>
      <c r="L165"/>
    </row>
    <row r="166" spans="2:12" ht="12.75" customHeight="1" x14ac:dyDescent="0.2">
      <c r="B166"/>
      <c r="C166"/>
      <c r="D166"/>
      <c r="E166"/>
      <c r="F166"/>
      <c r="G166"/>
      <c r="I166"/>
      <c r="J166"/>
      <c r="K166"/>
      <c r="L166"/>
    </row>
    <row r="167" spans="2:12" ht="12.75" customHeight="1" x14ac:dyDescent="0.2">
      <c r="B167"/>
      <c r="C167"/>
      <c r="D167"/>
      <c r="E167"/>
      <c r="F167"/>
      <c r="G167"/>
      <c r="I167"/>
      <c r="J167"/>
      <c r="K167"/>
      <c r="L167"/>
    </row>
    <row r="168" spans="2:12" ht="12.75" customHeight="1" x14ac:dyDescent="0.2">
      <c r="B168"/>
      <c r="C168"/>
      <c r="D168"/>
      <c r="E168"/>
      <c r="F168"/>
      <c r="G168"/>
      <c r="I168"/>
      <c r="J168"/>
      <c r="K168"/>
      <c r="L168"/>
    </row>
    <row r="169" spans="2:12" ht="12.75" customHeight="1" x14ac:dyDescent="0.2">
      <c r="B169"/>
      <c r="C169"/>
      <c r="D169"/>
      <c r="E169"/>
      <c r="F169"/>
      <c r="G169"/>
      <c r="I169"/>
      <c r="J169"/>
      <c r="K169"/>
      <c r="L169"/>
    </row>
    <row r="170" spans="2:12" ht="12.75" customHeight="1" x14ac:dyDescent="0.2">
      <c r="B170"/>
      <c r="C170"/>
      <c r="D170"/>
      <c r="E170"/>
      <c r="F170"/>
      <c r="G170"/>
      <c r="I170"/>
      <c r="J170"/>
      <c r="K170"/>
      <c r="L170"/>
    </row>
    <row r="171" spans="2:12" ht="12.75" customHeight="1" x14ac:dyDescent="0.2">
      <c r="B171"/>
      <c r="C171"/>
      <c r="D171"/>
      <c r="E171"/>
      <c r="F171"/>
      <c r="G171"/>
      <c r="I171"/>
      <c r="J171"/>
      <c r="K171"/>
      <c r="L171"/>
    </row>
    <row r="172" spans="2:12" ht="12.75" customHeight="1" x14ac:dyDescent="0.2">
      <c r="B172"/>
      <c r="C172"/>
      <c r="D172"/>
      <c r="E172"/>
      <c r="F172"/>
      <c r="G172"/>
      <c r="I172"/>
      <c r="J172"/>
      <c r="K172"/>
      <c r="L172"/>
    </row>
    <row r="173" spans="2:12" ht="12.75" customHeight="1" x14ac:dyDescent="0.2">
      <c r="B173"/>
      <c r="C173"/>
      <c r="D173"/>
      <c r="E173"/>
      <c r="F173"/>
      <c r="G173"/>
      <c r="I173"/>
      <c r="J173"/>
      <c r="K173"/>
      <c r="L173"/>
    </row>
    <row r="174" spans="2:12" ht="12.75" customHeight="1" x14ac:dyDescent="0.2">
      <c r="B174"/>
      <c r="C174"/>
      <c r="D174"/>
      <c r="E174"/>
      <c r="F174"/>
      <c r="G174"/>
      <c r="I174"/>
      <c r="J174"/>
      <c r="K174"/>
      <c r="L174"/>
    </row>
    <row r="175" spans="2:12" ht="12.75" customHeight="1" x14ac:dyDescent="0.2">
      <c r="B175"/>
      <c r="C175"/>
      <c r="D175"/>
      <c r="E175"/>
      <c r="F175"/>
      <c r="G175"/>
      <c r="I175"/>
      <c r="J175"/>
      <c r="K175"/>
      <c r="L175"/>
    </row>
    <row r="176" spans="2:12" ht="12.75" customHeight="1" x14ac:dyDescent="0.2">
      <c r="B176"/>
      <c r="C176"/>
      <c r="D176"/>
      <c r="E176"/>
      <c r="F176"/>
      <c r="G176"/>
      <c r="I176"/>
      <c r="J176"/>
      <c r="K176"/>
      <c r="L176"/>
    </row>
    <row r="177" spans="2:12" ht="12.75" customHeight="1" x14ac:dyDescent="0.2">
      <c r="B177"/>
      <c r="C177"/>
      <c r="D177"/>
      <c r="E177"/>
      <c r="F177"/>
      <c r="G177"/>
      <c r="I177"/>
      <c r="J177"/>
      <c r="K177"/>
      <c r="L177"/>
    </row>
    <row r="178" spans="2:12" ht="12.75" customHeight="1" x14ac:dyDescent="0.2">
      <c r="B178"/>
      <c r="C178"/>
      <c r="D178"/>
      <c r="E178"/>
      <c r="F178"/>
      <c r="G178"/>
      <c r="I178"/>
      <c r="J178"/>
      <c r="K178"/>
      <c r="L178"/>
    </row>
    <row r="179" spans="2:12" ht="12.75" customHeight="1" x14ac:dyDescent="0.2">
      <c r="B179"/>
      <c r="C179"/>
      <c r="D179"/>
      <c r="E179"/>
      <c r="F179"/>
      <c r="G179"/>
      <c r="I179"/>
      <c r="J179"/>
      <c r="K179"/>
      <c r="L179"/>
    </row>
    <row r="180" spans="2:12" ht="12.75" customHeight="1" x14ac:dyDescent="0.2">
      <c r="B180"/>
      <c r="C180"/>
      <c r="D180"/>
      <c r="E180"/>
      <c r="F180"/>
      <c r="G180"/>
      <c r="I180"/>
      <c r="J180"/>
      <c r="K180"/>
      <c r="L180"/>
    </row>
    <row r="181" spans="2:12" ht="12.75" customHeight="1" x14ac:dyDescent="0.2">
      <c r="B181"/>
      <c r="C181"/>
      <c r="D181"/>
      <c r="E181"/>
      <c r="F181"/>
      <c r="G181"/>
      <c r="I181"/>
      <c r="J181"/>
      <c r="K181"/>
      <c r="L181"/>
    </row>
    <row r="182" spans="2:12" ht="12.75" customHeight="1" x14ac:dyDescent="0.2">
      <c r="B182"/>
      <c r="C182"/>
      <c r="D182"/>
      <c r="E182"/>
      <c r="F182"/>
      <c r="G182"/>
      <c r="I182"/>
      <c r="J182"/>
      <c r="K182"/>
      <c r="L182"/>
    </row>
    <row r="183" spans="2:12" ht="12.75" customHeight="1" x14ac:dyDescent="0.2">
      <c r="B183"/>
      <c r="C183"/>
      <c r="D183"/>
      <c r="E183"/>
      <c r="F183"/>
      <c r="G183"/>
      <c r="I183"/>
      <c r="J183"/>
      <c r="K183"/>
      <c r="L183"/>
    </row>
    <row r="184" spans="2:12" ht="12.75" customHeight="1" x14ac:dyDescent="0.2">
      <c r="B184"/>
      <c r="C184"/>
      <c r="D184"/>
      <c r="E184"/>
      <c r="F184"/>
      <c r="G184"/>
      <c r="I184"/>
      <c r="J184"/>
      <c r="K184"/>
      <c r="L184"/>
    </row>
    <row r="185" spans="2:12" ht="12.75" customHeight="1" x14ac:dyDescent="0.2">
      <c r="B185"/>
      <c r="C185"/>
      <c r="D185"/>
      <c r="E185"/>
      <c r="F185"/>
      <c r="G185"/>
      <c r="I185"/>
      <c r="J185"/>
      <c r="K185"/>
      <c r="L185"/>
    </row>
    <row r="186" spans="2:12" ht="12.75" customHeight="1" x14ac:dyDescent="0.2">
      <c r="B186"/>
      <c r="C186"/>
      <c r="D186"/>
      <c r="E186"/>
      <c r="F186"/>
      <c r="G186"/>
      <c r="I186"/>
      <c r="J186"/>
      <c r="K186"/>
      <c r="L186"/>
    </row>
    <row r="187" spans="2:12" ht="12.75" customHeight="1" x14ac:dyDescent="0.2">
      <c r="B187"/>
      <c r="C187"/>
      <c r="D187"/>
      <c r="E187"/>
      <c r="F187"/>
      <c r="G187"/>
      <c r="I187"/>
      <c r="J187"/>
      <c r="K187"/>
      <c r="L187"/>
    </row>
    <row r="188" spans="2:12" ht="12.75" customHeight="1" x14ac:dyDescent="0.2">
      <c r="B188"/>
      <c r="C188"/>
      <c r="D188"/>
      <c r="E188"/>
      <c r="F188"/>
      <c r="G188"/>
      <c r="I188"/>
      <c r="J188"/>
      <c r="K188"/>
      <c r="L188"/>
    </row>
    <row r="189" spans="2:12" ht="12.75" customHeight="1" x14ac:dyDescent="0.2">
      <c r="B189"/>
      <c r="C189"/>
      <c r="D189"/>
      <c r="E189"/>
      <c r="F189"/>
      <c r="G189"/>
      <c r="I189"/>
      <c r="J189"/>
      <c r="K189"/>
      <c r="L189"/>
    </row>
    <row r="190" spans="2:12" ht="12.75" customHeight="1" x14ac:dyDescent="0.2">
      <c r="B190"/>
      <c r="C190"/>
      <c r="D190"/>
      <c r="E190"/>
      <c r="F190"/>
      <c r="G190"/>
      <c r="I190"/>
      <c r="J190"/>
      <c r="K190"/>
      <c r="L190"/>
    </row>
    <row r="191" spans="2:12" ht="12.75" customHeight="1" x14ac:dyDescent="0.2">
      <c r="B191"/>
      <c r="C191"/>
      <c r="D191"/>
      <c r="E191"/>
      <c r="F191"/>
      <c r="G191"/>
      <c r="I191"/>
      <c r="J191"/>
      <c r="K191"/>
      <c r="L191"/>
    </row>
    <row r="192" spans="2:12" ht="12.75" customHeight="1" x14ac:dyDescent="0.2">
      <c r="B192"/>
      <c r="C192"/>
      <c r="D192"/>
      <c r="E192"/>
      <c r="F192"/>
      <c r="G192"/>
      <c r="I192"/>
      <c r="J192"/>
      <c r="K192"/>
      <c r="L192"/>
    </row>
    <row r="193" spans="2:12" ht="12.75" customHeight="1" x14ac:dyDescent="0.2">
      <c r="B193"/>
      <c r="C193"/>
      <c r="D193"/>
      <c r="E193"/>
      <c r="F193"/>
      <c r="G193"/>
      <c r="I193"/>
      <c r="J193"/>
      <c r="K193"/>
      <c r="L193"/>
    </row>
    <row r="194" spans="2:12" ht="12.75" customHeight="1" x14ac:dyDescent="0.2">
      <c r="B194"/>
      <c r="C194"/>
      <c r="D194"/>
      <c r="E194"/>
      <c r="F194"/>
      <c r="G194"/>
      <c r="I194"/>
      <c r="J194"/>
      <c r="K194"/>
      <c r="L194"/>
    </row>
    <row r="195" spans="2:12" ht="12.75" customHeight="1" x14ac:dyDescent="0.2">
      <c r="B195"/>
      <c r="C195"/>
      <c r="D195"/>
      <c r="E195"/>
      <c r="F195"/>
      <c r="G195"/>
      <c r="I195"/>
      <c r="J195"/>
      <c r="K195"/>
      <c r="L195"/>
    </row>
    <row r="196" spans="2:12" ht="12.75" customHeight="1" x14ac:dyDescent="0.2">
      <c r="B196"/>
      <c r="C196"/>
      <c r="D196"/>
      <c r="E196"/>
      <c r="F196"/>
      <c r="G196"/>
      <c r="I196"/>
      <c r="J196"/>
      <c r="K196"/>
      <c r="L196"/>
    </row>
    <row r="197" spans="2:12" ht="12.75" customHeight="1" x14ac:dyDescent="0.2">
      <c r="B197"/>
      <c r="C197"/>
      <c r="D197"/>
      <c r="E197"/>
      <c r="F197"/>
      <c r="G197"/>
      <c r="I197"/>
      <c r="J197"/>
      <c r="K197"/>
      <c r="L197"/>
    </row>
    <row r="198" spans="2:12" ht="12.75" customHeight="1" x14ac:dyDescent="0.2">
      <c r="B198"/>
      <c r="C198"/>
      <c r="D198"/>
      <c r="E198"/>
      <c r="F198"/>
      <c r="G198"/>
      <c r="I198"/>
      <c r="J198"/>
      <c r="K198"/>
      <c r="L198"/>
    </row>
    <row r="199" spans="2:12" ht="12.75" customHeight="1" x14ac:dyDescent="0.2">
      <c r="B199"/>
      <c r="C199"/>
      <c r="D199"/>
      <c r="E199"/>
      <c r="F199"/>
      <c r="G199"/>
      <c r="I199"/>
      <c r="J199"/>
      <c r="K199"/>
      <c r="L199"/>
    </row>
    <row r="200" spans="2:12" ht="12.75" customHeight="1" x14ac:dyDescent="0.2">
      <c r="B200"/>
      <c r="C200"/>
      <c r="D200"/>
      <c r="E200"/>
      <c r="F200"/>
      <c r="G200"/>
      <c r="I200"/>
      <c r="J200"/>
      <c r="K200"/>
      <c r="L200"/>
    </row>
    <row r="201" spans="2:12" ht="12.75" customHeight="1" x14ac:dyDescent="0.2">
      <c r="B201"/>
      <c r="C201"/>
      <c r="D201"/>
      <c r="E201"/>
      <c r="F201"/>
      <c r="G201"/>
      <c r="I201"/>
      <c r="J201"/>
      <c r="K201"/>
      <c r="L201"/>
    </row>
    <row r="202" spans="2:12" ht="12.75" customHeight="1" x14ac:dyDescent="0.2">
      <c r="B202"/>
      <c r="C202"/>
      <c r="D202"/>
      <c r="E202"/>
      <c r="F202"/>
      <c r="G202"/>
      <c r="I202"/>
      <c r="J202"/>
      <c r="K202"/>
      <c r="L202"/>
    </row>
    <row r="203" spans="2:12" ht="12.75" customHeight="1" x14ac:dyDescent="0.2">
      <c r="B203"/>
      <c r="C203"/>
      <c r="D203"/>
      <c r="E203"/>
      <c r="F203"/>
      <c r="G203"/>
      <c r="I203"/>
      <c r="J203"/>
      <c r="K203"/>
      <c r="L203"/>
    </row>
    <row r="204" spans="2:12" ht="12.75" customHeight="1" x14ac:dyDescent="0.2">
      <c r="B204"/>
      <c r="C204"/>
      <c r="D204"/>
      <c r="E204"/>
      <c r="F204"/>
      <c r="G204"/>
      <c r="I204"/>
      <c r="J204"/>
      <c r="K204"/>
      <c r="L204"/>
    </row>
    <row r="205" spans="2:12" ht="12.75" customHeight="1" x14ac:dyDescent="0.2">
      <c r="B205"/>
      <c r="C205"/>
      <c r="D205"/>
      <c r="E205"/>
      <c r="F205"/>
      <c r="G205"/>
      <c r="I205"/>
      <c r="J205"/>
      <c r="K205"/>
      <c r="L205"/>
    </row>
    <row r="206" spans="2:12" ht="12.75" customHeight="1" x14ac:dyDescent="0.2">
      <c r="B206"/>
      <c r="C206"/>
      <c r="D206"/>
      <c r="E206"/>
      <c r="F206"/>
      <c r="G206"/>
      <c r="I206"/>
      <c r="J206"/>
      <c r="K206"/>
      <c r="L206"/>
    </row>
    <row r="207" spans="2:12" ht="12.75" customHeight="1" x14ac:dyDescent="0.2">
      <c r="B207"/>
      <c r="C207"/>
      <c r="D207"/>
      <c r="E207"/>
      <c r="F207"/>
      <c r="G207"/>
      <c r="I207"/>
      <c r="J207"/>
      <c r="K207"/>
      <c r="L207"/>
    </row>
    <row r="208" spans="2:12" ht="12.75" customHeight="1" x14ac:dyDescent="0.2">
      <c r="B208"/>
      <c r="C208"/>
      <c r="D208"/>
      <c r="E208"/>
      <c r="F208"/>
      <c r="G208"/>
      <c r="I208"/>
      <c r="J208"/>
      <c r="K208"/>
      <c r="L208"/>
    </row>
    <row r="209" spans="2:12" ht="12.75" customHeight="1" x14ac:dyDescent="0.2">
      <c r="B209"/>
      <c r="C209"/>
      <c r="D209"/>
      <c r="E209"/>
      <c r="F209"/>
      <c r="G209"/>
      <c r="I209"/>
      <c r="J209"/>
      <c r="K209"/>
      <c r="L209"/>
    </row>
    <row r="210" spans="2:12" ht="12.75" customHeight="1" x14ac:dyDescent="0.2">
      <c r="B210"/>
      <c r="C210"/>
      <c r="D210"/>
      <c r="E210"/>
      <c r="F210"/>
      <c r="G210"/>
      <c r="I210"/>
      <c r="J210"/>
      <c r="K210"/>
      <c r="L210"/>
    </row>
    <row r="211" spans="2:12" ht="12.75" customHeight="1" x14ac:dyDescent="0.2">
      <c r="B211"/>
      <c r="C211"/>
      <c r="D211"/>
      <c r="E211"/>
      <c r="F211"/>
      <c r="G211"/>
      <c r="I211"/>
      <c r="J211"/>
      <c r="K211"/>
      <c r="L211"/>
    </row>
    <row r="212" spans="2:12" ht="12.75" customHeight="1" x14ac:dyDescent="0.2">
      <c r="B212"/>
      <c r="C212"/>
      <c r="D212"/>
      <c r="E212"/>
      <c r="F212"/>
      <c r="G212"/>
      <c r="I212"/>
      <c r="J212"/>
      <c r="K212"/>
      <c r="L212"/>
    </row>
    <row r="213" spans="2:12" ht="12.75" customHeight="1" x14ac:dyDescent="0.2">
      <c r="B213"/>
      <c r="C213"/>
      <c r="D213"/>
      <c r="E213"/>
      <c r="F213"/>
      <c r="G213"/>
      <c r="I213"/>
      <c r="J213"/>
      <c r="K213"/>
      <c r="L213"/>
    </row>
    <row r="214" spans="2:12" ht="12.75" customHeight="1" x14ac:dyDescent="0.2">
      <c r="B214"/>
      <c r="C214"/>
      <c r="D214"/>
      <c r="E214"/>
      <c r="F214"/>
      <c r="G214"/>
      <c r="I214"/>
      <c r="J214"/>
      <c r="K214"/>
      <c r="L214"/>
    </row>
    <row r="215" spans="2:12" ht="12.75" customHeight="1" x14ac:dyDescent="0.2">
      <c r="B215"/>
      <c r="C215"/>
      <c r="D215"/>
      <c r="E215"/>
      <c r="F215"/>
      <c r="G215"/>
      <c r="I215"/>
      <c r="J215"/>
      <c r="K215"/>
      <c r="L215"/>
    </row>
    <row r="216" spans="2:12" ht="12.75" customHeight="1" x14ac:dyDescent="0.2">
      <c r="B216"/>
      <c r="C216"/>
      <c r="D216"/>
      <c r="E216"/>
      <c r="F216"/>
      <c r="G216"/>
      <c r="I216"/>
      <c r="J216"/>
      <c r="K216"/>
      <c r="L216"/>
    </row>
    <row r="217" spans="2:12" ht="12.75" customHeight="1" x14ac:dyDescent="0.2">
      <c r="B217"/>
      <c r="C217"/>
      <c r="D217"/>
      <c r="E217"/>
      <c r="F217"/>
      <c r="G217"/>
      <c r="I217"/>
      <c r="J217"/>
      <c r="K217"/>
      <c r="L217"/>
    </row>
    <row r="218" spans="2:12" ht="12.75" customHeight="1" x14ac:dyDescent="0.2">
      <c r="B218"/>
      <c r="C218"/>
      <c r="D218"/>
      <c r="E218"/>
      <c r="F218"/>
      <c r="G218"/>
      <c r="I218"/>
      <c r="J218"/>
      <c r="K218"/>
      <c r="L218"/>
    </row>
    <row r="219" spans="2:12" ht="12.75" customHeight="1" x14ac:dyDescent="0.2">
      <c r="B219"/>
      <c r="C219"/>
      <c r="D219"/>
      <c r="E219"/>
      <c r="F219"/>
      <c r="G219"/>
      <c r="I219"/>
      <c r="J219"/>
      <c r="K219"/>
      <c r="L219"/>
    </row>
    <row r="220" spans="2:12" ht="12.75" customHeight="1" x14ac:dyDescent="0.2">
      <c r="B220"/>
      <c r="C220"/>
      <c r="D220"/>
      <c r="E220"/>
      <c r="F220"/>
      <c r="G220"/>
      <c r="I220"/>
      <c r="J220"/>
      <c r="K220"/>
      <c r="L220"/>
    </row>
    <row r="221" spans="2:12" ht="12.75" customHeight="1" x14ac:dyDescent="0.2">
      <c r="B221"/>
      <c r="C221"/>
      <c r="D221"/>
      <c r="E221"/>
      <c r="F221"/>
      <c r="G221"/>
      <c r="I221"/>
      <c r="J221"/>
      <c r="K221"/>
      <c r="L221"/>
    </row>
    <row r="222" spans="2:12" ht="12.75" customHeight="1" x14ac:dyDescent="0.2">
      <c r="B222"/>
      <c r="C222"/>
      <c r="D222"/>
      <c r="E222"/>
      <c r="F222"/>
      <c r="G222"/>
      <c r="I222"/>
      <c r="J222"/>
      <c r="K222"/>
      <c r="L222"/>
    </row>
    <row r="223" spans="2:12" ht="12.75" customHeight="1" x14ac:dyDescent="0.2">
      <c r="B223"/>
      <c r="C223"/>
      <c r="D223"/>
      <c r="E223"/>
      <c r="F223"/>
      <c r="G223"/>
      <c r="I223"/>
      <c r="J223"/>
      <c r="K223"/>
      <c r="L223"/>
    </row>
    <row r="224" spans="2:12" ht="12.75" customHeight="1" x14ac:dyDescent="0.2">
      <c r="B224"/>
      <c r="C224"/>
      <c r="D224"/>
      <c r="E224"/>
      <c r="F224"/>
      <c r="G224"/>
      <c r="I224"/>
      <c r="J224"/>
      <c r="K224"/>
      <c r="L224"/>
    </row>
    <row r="225" spans="2:12" ht="12.75" customHeight="1" x14ac:dyDescent="0.2">
      <c r="B225"/>
      <c r="C225"/>
      <c r="D225"/>
      <c r="E225"/>
      <c r="F225"/>
      <c r="G225"/>
      <c r="I225"/>
      <c r="J225"/>
      <c r="K225"/>
      <c r="L225"/>
    </row>
    <row r="226" spans="2:12" ht="12.75" customHeight="1" x14ac:dyDescent="0.2">
      <c r="B226"/>
      <c r="C226"/>
      <c r="D226"/>
      <c r="E226"/>
      <c r="F226"/>
      <c r="G226"/>
      <c r="I226"/>
      <c r="J226"/>
      <c r="K226"/>
      <c r="L226"/>
    </row>
    <row r="227" spans="2:12" ht="12.75" customHeight="1" x14ac:dyDescent="0.2">
      <c r="B227"/>
      <c r="C227"/>
      <c r="D227"/>
      <c r="E227"/>
      <c r="F227"/>
      <c r="G227"/>
      <c r="I227"/>
      <c r="J227"/>
      <c r="K227"/>
      <c r="L227"/>
    </row>
    <row r="228" spans="2:12" ht="12.75" customHeight="1" x14ac:dyDescent="0.2">
      <c r="B228"/>
      <c r="C228"/>
      <c r="D228"/>
      <c r="E228"/>
      <c r="F228"/>
      <c r="G228"/>
      <c r="I228"/>
      <c r="J228"/>
      <c r="K228"/>
      <c r="L228"/>
    </row>
    <row r="229" spans="2:12" ht="12.75" customHeight="1" x14ac:dyDescent="0.2">
      <c r="B229"/>
      <c r="C229"/>
      <c r="D229"/>
      <c r="E229"/>
      <c r="F229"/>
      <c r="G229"/>
      <c r="I229"/>
      <c r="J229"/>
      <c r="K229"/>
      <c r="L229"/>
    </row>
    <row r="230" spans="2:12" ht="12.75" customHeight="1" x14ac:dyDescent="0.2">
      <c r="B230"/>
      <c r="C230"/>
      <c r="D230"/>
      <c r="E230"/>
      <c r="F230"/>
      <c r="G230"/>
      <c r="I230"/>
      <c r="J230"/>
      <c r="K230"/>
      <c r="L230"/>
    </row>
    <row r="231" spans="2:12" ht="12.75" customHeight="1" x14ac:dyDescent="0.2">
      <c r="B231"/>
      <c r="C231"/>
      <c r="D231"/>
      <c r="E231"/>
      <c r="F231"/>
      <c r="G231"/>
      <c r="I231"/>
      <c r="J231"/>
      <c r="K231"/>
      <c r="L231"/>
    </row>
    <row r="232" spans="2:12" ht="12.75" customHeight="1" x14ac:dyDescent="0.2">
      <c r="B232"/>
      <c r="C232"/>
      <c r="D232"/>
      <c r="E232"/>
      <c r="F232"/>
      <c r="G232"/>
      <c r="I232"/>
      <c r="J232"/>
      <c r="K232"/>
      <c r="L232"/>
    </row>
    <row r="233" spans="2:12" ht="12.75" customHeight="1" x14ac:dyDescent="0.2">
      <c r="B233"/>
      <c r="C233"/>
      <c r="D233"/>
      <c r="E233"/>
      <c r="F233"/>
      <c r="G233"/>
      <c r="I233"/>
      <c r="J233"/>
      <c r="K233"/>
      <c r="L233"/>
    </row>
    <row r="234" spans="2:12" ht="12.75" customHeight="1" x14ac:dyDescent="0.2">
      <c r="B234"/>
      <c r="C234"/>
      <c r="D234"/>
      <c r="E234"/>
      <c r="F234"/>
      <c r="G234"/>
      <c r="I234"/>
      <c r="J234"/>
      <c r="K234"/>
      <c r="L234"/>
    </row>
    <row r="235" spans="2:12" ht="12.75" customHeight="1" x14ac:dyDescent="0.2">
      <c r="B235"/>
      <c r="C235"/>
      <c r="D235"/>
      <c r="E235"/>
      <c r="F235"/>
      <c r="G235"/>
      <c r="I235"/>
      <c r="J235"/>
      <c r="K235"/>
      <c r="L235"/>
    </row>
    <row r="236" spans="2:12" ht="12.75" customHeight="1" x14ac:dyDescent="0.2">
      <c r="B236"/>
      <c r="C236"/>
      <c r="D236"/>
      <c r="E236"/>
      <c r="F236"/>
      <c r="G236"/>
      <c r="I236"/>
      <c r="J236"/>
      <c r="K236"/>
      <c r="L236"/>
    </row>
    <row r="237" spans="2:12" ht="12.75" customHeight="1" x14ac:dyDescent="0.2">
      <c r="B237"/>
      <c r="C237"/>
      <c r="D237"/>
      <c r="E237"/>
      <c r="F237"/>
      <c r="G237"/>
      <c r="I237"/>
      <c r="J237"/>
      <c r="K237"/>
      <c r="L237"/>
    </row>
    <row r="238" spans="2:12" ht="12.75" customHeight="1" x14ac:dyDescent="0.2">
      <c r="B238"/>
      <c r="C238"/>
      <c r="D238"/>
      <c r="E238"/>
      <c r="F238"/>
      <c r="G238"/>
      <c r="I238"/>
      <c r="J238"/>
      <c r="K238"/>
      <c r="L238"/>
    </row>
    <row r="239" spans="2:12" ht="12.75" customHeight="1" x14ac:dyDescent="0.2">
      <c r="B239"/>
      <c r="C239"/>
      <c r="D239"/>
      <c r="E239"/>
      <c r="F239"/>
      <c r="G239"/>
      <c r="I239"/>
      <c r="J239"/>
      <c r="K239"/>
      <c r="L239"/>
    </row>
    <row r="240" spans="2:12" ht="12.75" customHeight="1" x14ac:dyDescent="0.2">
      <c r="B240"/>
      <c r="C240"/>
      <c r="D240"/>
      <c r="E240"/>
      <c r="F240"/>
      <c r="G240"/>
      <c r="I240"/>
      <c r="J240"/>
      <c r="K240"/>
      <c r="L240"/>
    </row>
    <row r="241" spans="2:12" ht="12.75" customHeight="1" x14ac:dyDescent="0.2">
      <c r="B241"/>
      <c r="C241"/>
      <c r="D241"/>
      <c r="E241"/>
      <c r="F241"/>
      <c r="G241"/>
      <c r="I241"/>
      <c r="J241"/>
      <c r="K241"/>
      <c r="L241"/>
    </row>
    <row r="242" spans="2:12" ht="12.75" customHeight="1" x14ac:dyDescent="0.2">
      <c r="B242"/>
      <c r="C242"/>
      <c r="D242"/>
      <c r="E242"/>
      <c r="F242"/>
      <c r="G242"/>
      <c r="I242"/>
      <c r="J242"/>
      <c r="K242"/>
      <c r="L242"/>
    </row>
    <row r="243" spans="2:12" ht="12.75" customHeight="1" x14ac:dyDescent="0.2">
      <c r="B243"/>
      <c r="C243"/>
      <c r="D243"/>
      <c r="E243"/>
      <c r="F243"/>
      <c r="G243"/>
      <c r="I243"/>
      <c r="J243"/>
      <c r="K243"/>
      <c r="L243"/>
    </row>
    <row r="244" spans="2:12" ht="12.75" customHeight="1" x14ac:dyDescent="0.2">
      <c r="B244"/>
      <c r="C244"/>
      <c r="D244"/>
      <c r="E244"/>
      <c r="F244"/>
      <c r="G244"/>
      <c r="I244"/>
      <c r="J244"/>
      <c r="K244"/>
      <c r="L244"/>
    </row>
    <row r="245" spans="2:12" ht="12.75" customHeight="1" x14ac:dyDescent="0.2">
      <c r="B245"/>
      <c r="C245"/>
      <c r="D245"/>
      <c r="E245"/>
      <c r="F245"/>
      <c r="G245"/>
      <c r="I245"/>
      <c r="J245"/>
      <c r="K245"/>
      <c r="L245"/>
    </row>
    <row r="246" spans="2:12" ht="12.75" customHeight="1" x14ac:dyDescent="0.2">
      <c r="B246"/>
      <c r="C246"/>
      <c r="D246"/>
      <c r="E246"/>
      <c r="F246"/>
      <c r="G246"/>
      <c r="I246"/>
      <c r="J246"/>
      <c r="K246"/>
      <c r="L246"/>
    </row>
    <row r="247" spans="2:12" ht="12.75" customHeight="1" x14ac:dyDescent="0.2">
      <c r="B247"/>
      <c r="C247"/>
      <c r="D247"/>
      <c r="E247"/>
      <c r="F247"/>
      <c r="G247"/>
      <c r="I247"/>
      <c r="J247"/>
      <c r="K247"/>
      <c r="L247"/>
    </row>
    <row r="248" spans="2:12" ht="12.75" customHeight="1" x14ac:dyDescent="0.2">
      <c r="B248"/>
      <c r="C248"/>
      <c r="D248"/>
      <c r="E248"/>
      <c r="F248"/>
      <c r="G248"/>
      <c r="I248"/>
      <c r="J248"/>
      <c r="K248"/>
      <c r="L248"/>
    </row>
    <row r="249" spans="2:12" ht="12.75" customHeight="1" x14ac:dyDescent="0.2">
      <c r="B249"/>
      <c r="C249"/>
      <c r="D249"/>
      <c r="E249"/>
      <c r="F249"/>
      <c r="G249"/>
      <c r="I249"/>
      <c r="J249"/>
      <c r="K249"/>
      <c r="L249"/>
    </row>
    <row r="250" spans="2:12" ht="12.75" customHeight="1" x14ac:dyDescent="0.2">
      <c r="B250"/>
      <c r="C250"/>
      <c r="D250"/>
      <c r="E250"/>
      <c r="F250"/>
      <c r="G250"/>
      <c r="I250"/>
      <c r="J250"/>
      <c r="K250"/>
      <c r="L250"/>
    </row>
    <row r="251" spans="2:12" ht="12.75" customHeight="1" x14ac:dyDescent="0.2">
      <c r="B251"/>
      <c r="C251"/>
      <c r="D251"/>
      <c r="E251"/>
      <c r="F251"/>
      <c r="G251"/>
      <c r="I251"/>
      <c r="J251"/>
      <c r="K251"/>
      <c r="L251"/>
    </row>
    <row r="252" spans="2:12" ht="12.75" customHeight="1" x14ac:dyDescent="0.2">
      <c r="B252"/>
      <c r="C252"/>
      <c r="D252"/>
      <c r="E252"/>
      <c r="F252"/>
      <c r="G252"/>
      <c r="I252"/>
      <c r="J252"/>
      <c r="K252"/>
      <c r="L252"/>
    </row>
    <row r="253" spans="2:12" ht="12.75" customHeight="1" x14ac:dyDescent="0.2">
      <c r="B253"/>
      <c r="C253"/>
      <c r="D253"/>
      <c r="E253"/>
      <c r="F253"/>
      <c r="G253"/>
      <c r="I253"/>
      <c r="J253"/>
      <c r="K253"/>
      <c r="L253"/>
    </row>
    <row r="254" spans="2:12" ht="12.75" customHeight="1" x14ac:dyDescent="0.2">
      <c r="B254"/>
      <c r="C254"/>
      <c r="D254"/>
      <c r="E254"/>
      <c r="F254"/>
      <c r="G254"/>
      <c r="I254"/>
      <c r="J254"/>
      <c r="K254"/>
      <c r="L254"/>
    </row>
    <row r="255" spans="2:12" ht="12.75" customHeight="1" x14ac:dyDescent="0.2">
      <c r="B255"/>
      <c r="C255"/>
      <c r="D255"/>
      <c r="E255"/>
      <c r="F255"/>
      <c r="G255"/>
      <c r="I255"/>
      <c r="J255"/>
      <c r="K255"/>
      <c r="L255"/>
    </row>
    <row r="256" spans="2:12" ht="12.75" customHeight="1" x14ac:dyDescent="0.2">
      <c r="B256"/>
      <c r="C256"/>
      <c r="D256"/>
      <c r="E256"/>
      <c r="F256"/>
      <c r="G256"/>
      <c r="I256"/>
      <c r="J256"/>
      <c r="K256"/>
      <c r="L256"/>
    </row>
    <row r="257" spans="2:12" ht="12.75" customHeight="1" x14ac:dyDescent="0.2">
      <c r="B257"/>
      <c r="C257"/>
      <c r="D257"/>
      <c r="E257"/>
      <c r="F257"/>
      <c r="G257"/>
      <c r="I257"/>
      <c r="J257"/>
      <c r="K257"/>
      <c r="L257"/>
    </row>
    <row r="258" spans="2:12" ht="12.75" customHeight="1" x14ac:dyDescent="0.2">
      <c r="B258"/>
      <c r="C258"/>
      <c r="D258"/>
      <c r="E258"/>
      <c r="F258"/>
      <c r="G258"/>
      <c r="I258"/>
      <c r="J258"/>
      <c r="K258"/>
      <c r="L258"/>
    </row>
    <row r="259" spans="2:12" ht="12.75" customHeight="1" x14ac:dyDescent="0.2">
      <c r="B259"/>
      <c r="C259"/>
      <c r="D259"/>
      <c r="E259"/>
      <c r="F259"/>
      <c r="G259"/>
      <c r="I259"/>
      <c r="J259"/>
      <c r="K259"/>
      <c r="L259"/>
    </row>
    <row r="260" spans="2:12" ht="12.75" customHeight="1" x14ac:dyDescent="0.2">
      <c r="B260"/>
      <c r="C260"/>
      <c r="D260"/>
      <c r="E260"/>
      <c r="F260"/>
      <c r="G260"/>
      <c r="I260"/>
      <c r="J260"/>
      <c r="K260"/>
      <c r="L260"/>
    </row>
    <row r="261" spans="2:12" ht="12.75" customHeight="1" x14ac:dyDescent="0.2">
      <c r="B261"/>
      <c r="C261"/>
      <c r="D261"/>
      <c r="E261"/>
      <c r="F261"/>
      <c r="G261"/>
      <c r="I261"/>
      <c r="J261"/>
      <c r="K261"/>
      <c r="L261"/>
    </row>
    <row r="262" spans="2:12" ht="12.75" customHeight="1" x14ac:dyDescent="0.2">
      <c r="B262"/>
      <c r="C262"/>
      <c r="D262"/>
      <c r="E262"/>
      <c r="F262"/>
      <c r="G262"/>
      <c r="I262"/>
      <c r="J262"/>
      <c r="K262"/>
      <c r="L262"/>
    </row>
    <row r="263" spans="2:12" ht="12.75" customHeight="1" x14ac:dyDescent="0.2">
      <c r="B263"/>
      <c r="C263"/>
      <c r="D263"/>
      <c r="E263"/>
      <c r="F263"/>
      <c r="G263"/>
      <c r="I263"/>
      <c r="J263"/>
      <c r="K263"/>
      <c r="L263"/>
    </row>
    <row r="264" spans="2:12" ht="12.75" customHeight="1" x14ac:dyDescent="0.2">
      <c r="B264"/>
      <c r="C264"/>
      <c r="D264"/>
      <c r="E264"/>
      <c r="F264"/>
      <c r="G264"/>
      <c r="I264"/>
      <c r="J264"/>
      <c r="K264"/>
      <c r="L264"/>
    </row>
    <row r="265" spans="2:12" ht="12.75" customHeight="1" x14ac:dyDescent="0.2">
      <c r="B265"/>
      <c r="C265"/>
      <c r="D265"/>
      <c r="E265"/>
      <c r="F265"/>
      <c r="G265"/>
      <c r="I265"/>
      <c r="J265"/>
      <c r="K265"/>
      <c r="L265"/>
    </row>
    <row r="266" spans="2:12" ht="12.75" customHeight="1" x14ac:dyDescent="0.2">
      <c r="B266"/>
      <c r="C266"/>
      <c r="D266"/>
      <c r="E266"/>
      <c r="F266"/>
      <c r="G266"/>
      <c r="I266"/>
      <c r="J266"/>
      <c r="K266"/>
      <c r="L266"/>
    </row>
    <row r="267" spans="2:12" ht="12.75" customHeight="1" x14ac:dyDescent="0.2">
      <c r="B267"/>
      <c r="C267"/>
      <c r="D267"/>
      <c r="E267"/>
      <c r="F267"/>
      <c r="G267"/>
      <c r="I267"/>
      <c r="J267"/>
      <c r="K267"/>
      <c r="L267"/>
    </row>
    <row r="268" spans="2:12" ht="12.75" customHeight="1" x14ac:dyDescent="0.2">
      <c r="B268"/>
      <c r="C268"/>
      <c r="D268"/>
      <c r="E268"/>
      <c r="F268"/>
      <c r="G268"/>
      <c r="I268"/>
      <c r="J268"/>
      <c r="K268"/>
      <c r="L268"/>
    </row>
    <row r="269" spans="2:12" ht="12.75" customHeight="1" x14ac:dyDescent="0.2">
      <c r="B269"/>
      <c r="C269"/>
      <c r="D269"/>
      <c r="E269"/>
      <c r="F269"/>
      <c r="G269"/>
      <c r="I269"/>
      <c r="J269"/>
      <c r="K269"/>
      <c r="L269"/>
    </row>
    <row r="270" spans="2:12" ht="12.75" customHeight="1" x14ac:dyDescent="0.2">
      <c r="B270"/>
      <c r="C270"/>
      <c r="D270"/>
      <c r="E270"/>
      <c r="F270"/>
      <c r="G270"/>
      <c r="I270"/>
      <c r="J270"/>
      <c r="K270"/>
      <c r="L270"/>
    </row>
    <row r="271" spans="2:12" ht="12.75" customHeight="1" x14ac:dyDescent="0.2">
      <c r="B271"/>
      <c r="C271"/>
      <c r="D271"/>
      <c r="E271"/>
      <c r="F271"/>
      <c r="G271"/>
      <c r="I271"/>
      <c r="J271"/>
      <c r="K271"/>
      <c r="L271"/>
    </row>
    <row r="272" spans="2:12" ht="12.75" customHeight="1" x14ac:dyDescent="0.2">
      <c r="B272"/>
      <c r="C272"/>
      <c r="D272"/>
      <c r="E272"/>
      <c r="F272"/>
      <c r="G272"/>
      <c r="I272"/>
      <c r="J272"/>
      <c r="K272"/>
      <c r="L272"/>
    </row>
    <row r="273" spans="2:12" ht="12.75" customHeight="1" x14ac:dyDescent="0.2">
      <c r="B273"/>
      <c r="C273"/>
      <c r="D273"/>
      <c r="E273"/>
      <c r="F273"/>
      <c r="G273"/>
      <c r="I273"/>
      <c r="J273"/>
      <c r="K273"/>
      <c r="L273"/>
    </row>
    <row r="274" spans="2:12" ht="12.75" customHeight="1" x14ac:dyDescent="0.2">
      <c r="B274"/>
      <c r="C274"/>
      <c r="D274"/>
      <c r="E274"/>
      <c r="F274"/>
      <c r="G274"/>
      <c r="I274"/>
      <c r="J274"/>
      <c r="K274"/>
      <c r="L274"/>
    </row>
    <row r="275" spans="2:12" ht="12.75" customHeight="1" x14ac:dyDescent="0.2">
      <c r="B275"/>
      <c r="C275"/>
      <c r="D275"/>
      <c r="E275"/>
      <c r="F275"/>
      <c r="G275"/>
      <c r="I275"/>
      <c r="J275"/>
      <c r="K275"/>
      <c r="L275"/>
    </row>
    <row r="276" spans="2:12" ht="12.75" customHeight="1" x14ac:dyDescent="0.2">
      <c r="B276"/>
      <c r="C276"/>
      <c r="D276"/>
      <c r="E276"/>
      <c r="F276"/>
      <c r="G276"/>
      <c r="I276"/>
      <c r="J276"/>
      <c r="K276"/>
      <c r="L276"/>
    </row>
    <row r="277" spans="2:12" ht="12.75" customHeight="1" x14ac:dyDescent="0.2">
      <c r="B277"/>
      <c r="C277"/>
      <c r="D277"/>
      <c r="E277"/>
      <c r="F277"/>
      <c r="G277"/>
      <c r="I277"/>
      <c r="J277"/>
      <c r="K277"/>
      <c r="L277"/>
    </row>
    <row r="278" spans="2:12" ht="12.75" customHeight="1" x14ac:dyDescent="0.2">
      <c r="B278"/>
      <c r="C278"/>
      <c r="D278"/>
      <c r="E278"/>
      <c r="F278"/>
      <c r="G278"/>
      <c r="I278"/>
      <c r="J278"/>
      <c r="K278"/>
      <c r="L278"/>
    </row>
    <row r="279" spans="2:12" ht="12.75" customHeight="1" x14ac:dyDescent="0.2">
      <c r="B279"/>
      <c r="C279"/>
      <c r="D279"/>
      <c r="E279"/>
      <c r="F279"/>
      <c r="G279"/>
      <c r="I279"/>
      <c r="J279"/>
      <c r="K279"/>
      <c r="L279"/>
    </row>
    <row r="280" spans="2:12" ht="12.75" customHeight="1" x14ac:dyDescent="0.2">
      <c r="B280"/>
      <c r="C280"/>
      <c r="D280"/>
      <c r="E280"/>
      <c r="F280"/>
      <c r="G280"/>
      <c r="I280"/>
      <c r="J280"/>
      <c r="K280"/>
      <c r="L280"/>
    </row>
    <row r="281" spans="2:12" ht="12.75" customHeight="1" x14ac:dyDescent="0.2">
      <c r="B281"/>
      <c r="C281"/>
      <c r="D281"/>
      <c r="E281"/>
      <c r="F281"/>
      <c r="G281"/>
      <c r="I281"/>
      <c r="J281"/>
      <c r="K281"/>
      <c r="L281"/>
    </row>
    <row r="282" spans="2:12" ht="12.75" customHeight="1" x14ac:dyDescent="0.2">
      <c r="B282"/>
      <c r="C282"/>
      <c r="D282"/>
      <c r="E282"/>
      <c r="F282"/>
      <c r="G282"/>
      <c r="I282"/>
      <c r="J282"/>
      <c r="K282"/>
      <c r="L282"/>
    </row>
    <row r="283" spans="2:12" ht="12.75" customHeight="1" x14ac:dyDescent="0.2">
      <c r="B283"/>
      <c r="C283"/>
      <c r="D283"/>
      <c r="E283"/>
      <c r="F283"/>
      <c r="G283"/>
      <c r="I283"/>
      <c r="J283"/>
      <c r="K283"/>
      <c r="L283"/>
    </row>
    <row r="284" spans="2:12" ht="12.75" customHeight="1" x14ac:dyDescent="0.2">
      <c r="B284"/>
      <c r="C284"/>
      <c r="D284"/>
      <c r="E284"/>
      <c r="F284"/>
      <c r="G284"/>
      <c r="I284"/>
      <c r="J284"/>
      <c r="K284"/>
      <c r="L284"/>
    </row>
    <row r="285" spans="2:12" ht="12.75" customHeight="1" x14ac:dyDescent="0.2">
      <c r="B285"/>
      <c r="C285"/>
      <c r="D285"/>
      <c r="E285"/>
      <c r="F285"/>
      <c r="G285"/>
      <c r="I285"/>
      <c r="J285"/>
      <c r="K285"/>
      <c r="L285"/>
    </row>
    <row r="286" spans="2:12" ht="12.75" customHeight="1" x14ac:dyDescent="0.2">
      <c r="B286"/>
      <c r="C286"/>
      <c r="D286"/>
      <c r="E286"/>
      <c r="F286"/>
      <c r="G286"/>
      <c r="I286"/>
      <c r="J286"/>
      <c r="K286"/>
      <c r="L286"/>
    </row>
    <row r="287" spans="2:12" ht="12.75" customHeight="1" x14ac:dyDescent="0.2">
      <c r="B287"/>
      <c r="C287"/>
      <c r="D287"/>
      <c r="E287"/>
      <c r="F287"/>
      <c r="G287"/>
      <c r="I287"/>
      <c r="J287"/>
      <c r="K287"/>
      <c r="L287"/>
    </row>
    <row r="288" spans="2:12" ht="12.75" customHeight="1" x14ac:dyDescent="0.2">
      <c r="B288"/>
      <c r="C288"/>
      <c r="D288"/>
      <c r="E288"/>
      <c r="F288"/>
      <c r="G288"/>
      <c r="I288"/>
      <c r="J288"/>
      <c r="K288"/>
      <c r="L288"/>
    </row>
    <row r="289" spans="2:12" ht="12.75" customHeight="1" x14ac:dyDescent="0.2">
      <c r="B289"/>
      <c r="C289"/>
      <c r="D289"/>
      <c r="E289"/>
      <c r="F289"/>
      <c r="G289"/>
      <c r="I289"/>
      <c r="J289"/>
      <c r="K289"/>
      <c r="L289"/>
    </row>
    <row r="290" spans="2:12" ht="12.75" customHeight="1" x14ac:dyDescent="0.2">
      <c r="B290"/>
      <c r="C290"/>
      <c r="D290"/>
      <c r="E290"/>
      <c r="F290"/>
      <c r="G290"/>
      <c r="I290"/>
      <c r="J290"/>
      <c r="K290"/>
      <c r="L290"/>
    </row>
    <row r="291" spans="2:12" ht="12.75" customHeight="1" x14ac:dyDescent="0.2">
      <c r="B291"/>
      <c r="C291"/>
      <c r="D291"/>
      <c r="E291"/>
      <c r="F291"/>
      <c r="G291"/>
      <c r="I291"/>
      <c r="J291"/>
      <c r="K291"/>
      <c r="L291"/>
    </row>
    <row r="292" spans="2:12" ht="12.75" customHeight="1" x14ac:dyDescent="0.2">
      <c r="B292"/>
      <c r="C292"/>
      <c r="D292"/>
      <c r="E292"/>
      <c r="F292"/>
      <c r="G292"/>
      <c r="I292"/>
      <c r="J292"/>
      <c r="K292"/>
      <c r="L292"/>
    </row>
    <row r="293" spans="2:12" ht="12.75" customHeight="1" x14ac:dyDescent="0.2">
      <c r="B293"/>
      <c r="C293"/>
      <c r="D293"/>
      <c r="E293"/>
      <c r="F293"/>
      <c r="G293"/>
      <c r="I293"/>
      <c r="J293"/>
      <c r="K293"/>
      <c r="L293"/>
    </row>
    <row r="294" spans="2:12" ht="12.75" customHeight="1" x14ac:dyDescent="0.2">
      <c r="B294"/>
      <c r="C294"/>
      <c r="D294"/>
      <c r="E294"/>
      <c r="F294"/>
      <c r="G294"/>
      <c r="I294"/>
      <c r="J294"/>
      <c r="K294"/>
      <c r="L294"/>
    </row>
    <row r="295" spans="2:12" ht="12.75" customHeight="1" x14ac:dyDescent="0.2">
      <c r="B295"/>
      <c r="C295"/>
      <c r="D295"/>
      <c r="E295"/>
      <c r="F295"/>
      <c r="G295"/>
      <c r="I295"/>
      <c r="J295"/>
      <c r="K295"/>
      <c r="L295"/>
    </row>
    <row r="296" spans="2:12" ht="12.75" customHeight="1" x14ac:dyDescent="0.2">
      <c r="B296"/>
      <c r="C296"/>
      <c r="D296"/>
      <c r="E296"/>
      <c r="F296"/>
      <c r="G296"/>
      <c r="I296"/>
      <c r="J296"/>
      <c r="K296"/>
      <c r="L296"/>
    </row>
    <row r="297" spans="2:12" ht="12.75" customHeight="1" x14ac:dyDescent="0.2">
      <c r="B297"/>
      <c r="C297"/>
      <c r="D297"/>
      <c r="E297"/>
      <c r="F297"/>
      <c r="G297"/>
      <c r="I297"/>
      <c r="J297"/>
      <c r="K297"/>
      <c r="L297"/>
    </row>
    <row r="298" spans="2:12" ht="12.75" customHeight="1" x14ac:dyDescent="0.2">
      <c r="B298"/>
      <c r="C298"/>
      <c r="D298"/>
      <c r="E298"/>
      <c r="F298"/>
      <c r="G298"/>
      <c r="I298"/>
      <c r="J298"/>
      <c r="K298"/>
      <c r="L298"/>
    </row>
    <row r="299" spans="2:12" ht="12.75" customHeight="1" x14ac:dyDescent="0.2">
      <c r="B299"/>
      <c r="C299"/>
      <c r="D299"/>
      <c r="E299"/>
      <c r="F299"/>
      <c r="G299"/>
      <c r="I299"/>
      <c r="J299"/>
      <c r="K299"/>
      <c r="L299"/>
    </row>
    <row r="300" spans="2:12" ht="12.75" customHeight="1" x14ac:dyDescent="0.2">
      <c r="B300"/>
      <c r="C300"/>
      <c r="D300"/>
      <c r="E300"/>
      <c r="F300"/>
      <c r="G300"/>
      <c r="I300"/>
      <c r="J300"/>
      <c r="K300"/>
      <c r="L300"/>
    </row>
    <row r="301" spans="2:12" ht="12.75" customHeight="1" x14ac:dyDescent="0.2">
      <c r="B301"/>
      <c r="C301"/>
      <c r="D301"/>
      <c r="E301"/>
      <c r="F301"/>
      <c r="G301"/>
      <c r="I301"/>
      <c r="J301"/>
      <c r="K301"/>
      <c r="L301"/>
    </row>
    <row r="302" spans="2:12" ht="12.75" customHeight="1" x14ac:dyDescent="0.2">
      <c r="B302"/>
      <c r="C302"/>
      <c r="D302"/>
      <c r="E302"/>
      <c r="F302"/>
      <c r="G302"/>
      <c r="I302"/>
      <c r="J302"/>
      <c r="K302"/>
      <c r="L302"/>
    </row>
    <row r="303" spans="2:12" ht="12.75" customHeight="1" x14ac:dyDescent="0.2">
      <c r="B303"/>
      <c r="C303"/>
      <c r="D303"/>
      <c r="E303"/>
      <c r="F303"/>
      <c r="G303"/>
      <c r="I303"/>
      <c r="J303"/>
      <c r="K303"/>
      <c r="L303"/>
    </row>
    <row r="304" spans="2:12" ht="12.75" customHeight="1" x14ac:dyDescent="0.2">
      <c r="B304"/>
      <c r="C304"/>
      <c r="D304"/>
      <c r="E304"/>
      <c r="F304"/>
      <c r="G304"/>
      <c r="I304"/>
      <c r="J304"/>
      <c r="K304"/>
      <c r="L304"/>
    </row>
    <row r="305" spans="2:12" ht="12.75" customHeight="1" x14ac:dyDescent="0.2">
      <c r="B305"/>
      <c r="C305"/>
      <c r="D305"/>
      <c r="E305"/>
      <c r="F305"/>
      <c r="G305"/>
      <c r="I305"/>
      <c r="J305"/>
      <c r="K305"/>
      <c r="L305"/>
    </row>
    <row r="306" spans="2:12" ht="12.75" customHeight="1" x14ac:dyDescent="0.2">
      <c r="B306"/>
      <c r="C306"/>
      <c r="D306"/>
      <c r="E306"/>
      <c r="F306"/>
      <c r="G306"/>
      <c r="I306"/>
      <c r="J306"/>
      <c r="K306"/>
      <c r="L306"/>
    </row>
    <row r="307" spans="2:12" ht="12.75" customHeight="1" x14ac:dyDescent="0.2">
      <c r="B307"/>
      <c r="C307"/>
      <c r="D307"/>
      <c r="E307"/>
      <c r="F307"/>
      <c r="G307"/>
      <c r="I307"/>
      <c r="J307"/>
      <c r="K307"/>
      <c r="L307"/>
    </row>
    <row r="308" spans="2:12" ht="12.75" customHeight="1" x14ac:dyDescent="0.2">
      <c r="B308"/>
      <c r="C308"/>
      <c r="D308"/>
      <c r="E308"/>
      <c r="F308"/>
      <c r="G308"/>
      <c r="I308"/>
      <c r="J308"/>
      <c r="K308"/>
      <c r="L308"/>
    </row>
    <row r="309" spans="2:12" ht="12.75" customHeight="1" x14ac:dyDescent="0.2">
      <c r="B309"/>
      <c r="C309"/>
      <c r="D309"/>
      <c r="E309"/>
      <c r="F309"/>
      <c r="G309"/>
      <c r="I309"/>
      <c r="J309"/>
      <c r="K309"/>
      <c r="L309"/>
    </row>
    <row r="310" spans="2:12" ht="12.75" customHeight="1" x14ac:dyDescent="0.2">
      <c r="B310"/>
      <c r="C310"/>
      <c r="D310"/>
      <c r="E310"/>
      <c r="F310"/>
      <c r="G310"/>
      <c r="I310"/>
      <c r="J310"/>
      <c r="K310"/>
      <c r="L310"/>
    </row>
    <row r="311" spans="2:12" ht="12.75" customHeight="1" x14ac:dyDescent="0.2">
      <c r="B311"/>
      <c r="C311"/>
      <c r="D311"/>
      <c r="E311"/>
      <c r="F311"/>
      <c r="G311"/>
      <c r="I311"/>
      <c r="J311"/>
      <c r="K311"/>
      <c r="L311"/>
    </row>
    <row r="312" spans="2:12" ht="12.75" customHeight="1" x14ac:dyDescent="0.2">
      <c r="B312"/>
      <c r="C312"/>
      <c r="D312"/>
      <c r="E312"/>
      <c r="F312"/>
      <c r="G312"/>
    </row>
    <row r="313" spans="2:12" ht="12.75" customHeight="1" x14ac:dyDescent="0.2">
      <c r="B313"/>
      <c r="C313"/>
      <c r="D313"/>
      <c r="E313"/>
      <c r="F313"/>
      <c r="G313"/>
    </row>
    <row r="314" spans="2:12" ht="12.75" customHeight="1" x14ac:dyDescent="0.2">
      <c r="B314"/>
      <c r="C314"/>
      <c r="D314"/>
      <c r="E314"/>
      <c r="F314"/>
      <c r="G314"/>
    </row>
  </sheetData>
  <mergeCells count="4">
    <mergeCell ref="B2:E2"/>
    <mergeCell ref="B3:E3"/>
    <mergeCell ref="B4:E4"/>
    <mergeCell ref="B6:C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81" orientation="portrait" r:id="rId1"/>
  <headerFooter>
    <oddFooter>&amp;R&amp;"-,Normale"&amp;11 36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oglio60">
    <tabColor theme="3" tint="0.79998168889431442"/>
    <pageSetUpPr fitToPage="1"/>
  </sheetPr>
  <dimension ref="A1:AO106"/>
  <sheetViews>
    <sheetView showGridLines="0" topLeftCell="D1" zoomScaleNormal="100" workbookViewId="0">
      <selection activeCell="Z61" sqref="Z61"/>
    </sheetView>
  </sheetViews>
  <sheetFormatPr defaultColWidth="9" defaultRowHeight="12.75" customHeight="1" x14ac:dyDescent="0.2"/>
  <cols>
    <col min="1" max="1" width="3.08984375" style="151" customWidth="1"/>
    <col min="2" max="2" width="24.6328125" style="152" customWidth="1"/>
    <col min="3" max="7" width="7.6328125" style="152" customWidth="1"/>
    <col min="8" max="11" width="7.6328125" style="151" customWidth="1"/>
    <col min="12" max="12" width="7.90625" style="151" bestFit="1" customWidth="1"/>
    <col min="13" max="13" width="9" style="151"/>
    <col min="14" max="14" width="10.90625" style="151" customWidth="1"/>
    <col min="15" max="29" width="9" style="151"/>
    <col min="30" max="30" width="9.453125" style="151" bestFit="1" customWidth="1"/>
    <col min="31" max="16384" width="9" style="151"/>
  </cols>
  <sheetData>
    <row r="1" spans="1:41" s="155" customFormat="1" ht="15" customHeight="1" x14ac:dyDescent="0.2">
      <c r="B1" s="164"/>
      <c r="C1" s="154"/>
      <c r="D1" s="154"/>
      <c r="E1" s="154"/>
      <c r="F1" s="154"/>
      <c r="G1" s="154"/>
      <c r="K1" s="156" t="s">
        <v>732</v>
      </c>
      <c r="N1" s="216"/>
    </row>
    <row r="2" spans="1:41" s="155" customFormat="1" ht="15" customHeight="1" x14ac:dyDescent="0.2">
      <c r="B2" s="306" t="s">
        <v>61</v>
      </c>
      <c r="C2" s="306"/>
      <c r="D2" s="306"/>
      <c r="E2" s="306"/>
      <c r="F2" s="306"/>
      <c r="G2" s="306"/>
      <c r="H2" s="306"/>
      <c r="I2" s="306"/>
      <c r="J2" s="306"/>
      <c r="K2" s="306"/>
      <c r="N2" s="217"/>
      <c r="O2" s="140"/>
    </row>
    <row r="3" spans="1:41" s="155" customFormat="1" ht="15" customHeight="1" x14ac:dyDescent="0.2">
      <c r="B3" s="306" t="s">
        <v>1369</v>
      </c>
      <c r="C3" s="306"/>
      <c r="D3" s="306"/>
      <c r="E3" s="306"/>
      <c r="F3" s="306"/>
      <c r="G3" s="306"/>
      <c r="H3" s="306"/>
      <c r="I3" s="306"/>
      <c r="J3" s="306"/>
      <c r="K3" s="306"/>
      <c r="N3" s="147"/>
      <c r="O3" s="218"/>
    </row>
    <row r="4" spans="1:41" s="155" customFormat="1" ht="15" customHeight="1" x14ac:dyDescent="0.2">
      <c r="B4" s="306" t="s">
        <v>734</v>
      </c>
      <c r="C4" s="306"/>
      <c r="D4" s="306"/>
      <c r="E4" s="306"/>
      <c r="F4" s="306"/>
      <c r="G4" s="306"/>
      <c r="H4" s="306"/>
      <c r="I4" s="306"/>
      <c r="J4" s="306"/>
      <c r="K4" s="306"/>
      <c r="N4" s="147"/>
      <c r="O4" s="218"/>
    </row>
    <row r="5" spans="1:41" s="155" customFormat="1" ht="15" customHeight="1" x14ac:dyDescent="0.2">
      <c r="B5" s="306" t="s">
        <v>2840</v>
      </c>
      <c r="C5" s="306"/>
      <c r="D5" s="306"/>
      <c r="E5" s="306"/>
      <c r="F5" s="306"/>
      <c r="G5" s="306"/>
      <c r="H5" s="306"/>
      <c r="I5" s="306"/>
      <c r="J5" s="306"/>
      <c r="K5" s="306"/>
      <c r="N5" s="147"/>
      <c r="O5" s="218"/>
    </row>
    <row r="6" spans="1:41" s="155" customFormat="1" ht="14.4" x14ac:dyDescent="0.2">
      <c r="H6" s="153"/>
      <c r="I6" s="153"/>
      <c r="J6" s="153"/>
      <c r="K6" s="153"/>
    </row>
    <row r="7" spans="1:41" s="150" customFormat="1" ht="30" customHeight="1" x14ac:dyDescent="0.2">
      <c r="B7" s="172" t="s">
        <v>2841</v>
      </c>
      <c r="C7" s="179" t="s">
        <v>303</v>
      </c>
      <c r="D7" s="179" t="s">
        <v>294</v>
      </c>
      <c r="E7" s="179" t="s">
        <v>395</v>
      </c>
      <c r="F7" s="179" t="s">
        <v>546</v>
      </c>
      <c r="G7" s="179" t="s">
        <v>679</v>
      </c>
      <c r="H7" s="179" t="s">
        <v>336</v>
      </c>
      <c r="I7" s="179" t="s">
        <v>329</v>
      </c>
      <c r="J7" s="179" t="s">
        <v>573</v>
      </c>
      <c r="K7" s="179" t="s">
        <v>358</v>
      </c>
      <c r="L7" s="179" t="s">
        <v>280</v>
      </c>
      <c r="M7" s="179" t="s">
        <v>296</v>
      </c>
      <c r="N7" s="179" t="s">
        <v>301</v>
      </c>
      <c r="O7" s="179" t="s">
        <v>351</v>
      </c>
      <c r="P7" s="179" t="s">
        <v>356</v>
      </c>
      <c r="Q7" s="179" t="s">
        <v>2838</v>
      </c>
      <c r="R7" s="179" t="s">
        <v>544</v>
      </c>
      <c r="S7" s="179" t="s">
        <v>518</v>
      </c>
      <c r="T7" s="179" t="s">
        <v>423</v>
      </c>
      <c r="U7" s="179" t="s">
        <v>324</v>
      </c>
      <c r="V7" s="179" t="s">
        <v>284</v>
      </c>
      <c r="W7" s="179" t="s">
        <v>360</v>
      </c>
      <c r="X7" s="179" t="s">
        <v>311</v>
      </c>
      <c r="Y7" s="179" t="s">
        <v>320</v>
      </c>
      <c r="Z7" s="179" t="s">
        <v>555</v>
      </c>
      <c r="AA7" s="179" t="s">
        <v>680</v>
      </c>
      <c r="AB7" s="179" t="s">
        <v>278</v>
      </c>
      <c r="AC7" s="179" t="s">
        <v>384</v>
      </c>
      <c r="AD7" s="176" t="s">
        <v>1370</v>
      </c>
      <c r="AE7"/>
      <c r="AF7"/>
      <c r="AG7"/>
      <c r="AH7"/>
      <c r="AI7"/>
      <c r="AJ7"/>
      <c r="AK7"/>
      <c r="AL7"/>
      <c r="AM7"/>
      <c r="AN7"/>
      <c r="AO7"/>
    </row>
    <row r="8" spans="1:41" s="150" customFormat="1" ht="12.75" customHeight="1" x14ac:dyDescent="0.2">
      <c r="A8" s="163">
        <v>1</v>
      </c>
      <c r="B8" s="157" t="s">
        <v>68</v>
      </c>
      <c r="C8" s="158">
        <v>0</v>
      </c>
      <c r="D8" s="158">
        <v>0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58">
        <v>0</v>
      </c>
      <c r="O8" s="158">
        <v>0</v>
      </c>
      <c r="P8" s="158">
        <v>0</v>
      </c>
      <c r="Q8" s="158">
        <v>0</v>
      </c>
      <c r="R8" s="158">
        <v>0</v>
      </c>
      <c r="S8" s="158">
        <v>0</v>
      </c>
      <c r="T8" s="158">
        <v>0</v>
      </c>
      <c r="U8" s="158">
        <v>0</v>
      </c>
      <c r="V8" s="158">
        <v>0</v>
      </c>
      <c r="W8" s="158">
        <v>0</v>
      </c>
      <c r="X8" s="158">
        <v>0</v>
      </c>
      <c r="Y8" s="158">
        <v>0</v>
      </c>
      <c r="Z8" s="158">
        <v>0</v>
      </c>
      <c r="AA8" s="158">
        <v>0</v>
      </c>
      <c r="AB8" s="158">
        <v>0</v>
      </c>
      <c r="AC8" s="158">
        <v>0</v>
      </c>
      <c r="AD8" s="159">
        <f>SUM(C8:AC8)</f>
        <v>0</v>
      </c>
      <c r="AE8"/>
      <c r="AF8"/>
      <c r="AG8"/>
      <c r="AH8"/>
      <c r="AI8"/>
      <c r="AJ8"/>
      <c r="AK8"/>
      <c r="AL8"/>
      <c r="AM8"/>
      <c r="AN8"/>
      <c r="AO8"/>
    </row>
    <row r="9" spans="1:41" ht="12.75" customHeight="1" x14ac:dyDescent="0.2">
      <c r="A9" s="163">
        <v>2</v>
      </c>
      <c r="B9" s="157" t="s">
        <v>2812</v>
      </c>
      <c r="C9" s="158">
        <v>28541</v>
      </c>
      <c r="D9" s="158">
        <v>30628</v>
      </c>
      <c r="E9" s="158">
        <v>0</v>
      </c>
      <c r="F9" s="158">
        <v>0</v>
      </c>
      <c r="G9" s="158">
        <v>0</v>
      </c>
      <c r="H9" s="158">
        <v>0</v>
      </c>
      <c r="I9" s="158">
        <v>4359</v>
      </c>
      <c r="J9" s="158">
        <v>0</v>
      </c>
      <c r="K9" s="158">
        <v>57</v>
      </c>
      <c r="L9" s="158">
        <v>34857</v>
      </c>
      <c r="M9" s="158">
        <v>18916</v>
      </c>
      <c r="N9" s="158">
        <v>0</v>
      </c>
      <c r="O9" s="158">
        <v>26814</v>
      </c>
      <c r="P9" s="158">
        <v>32346</v>
      </c>
      <c r="Q9" s="158">
        <v>1112024</v>
      </c>
      <c r="R9" s="158">
        <v>0</v>
      </c>
      <c r="S9" s="158">
        <v>0</v>
      </c>
      <c r="T9" s="158">
        <v>0</v>
      </c>
      <c r="U9" s="158">
        <v>0</v>
      </c>
      <c r="V9" s="158">
        <v>5448</v>
      </c>
      <c r="W9" s="158">
        <v>58358</v>
      </c>
      <c r="X9" s="158">
        <v>4968</v>
      </c>
      <c r="Y9" s="158">
        <v>24634</v>
      </c>
      <c r="Z9" s="158">
        <v>35980</v>
      </c>
      <c r="AA9" s="158">
        <v>0</v>
      </c>
      <c r="AB9" s="158">
        <v>65706</v>
      </c>
      <c r="AC9" s="158">
        <v>6586</v>
      </c>
      <c r="AD9" s="159">
        <f t="shared" ref="AD9:AD52" si="0">SUM(C9:AC9)</f>
        <v>1490222</v>
      </c>
      <c r="AE9"/>
      <c r="AF9"/>
      <c r="AG9"/>
      <c r="AH9"/>
      <c r="AI9"/>
      <c r="AJ9"/>
      <c r="AK9"/>
      <c r="AL9"/>
      <c r="AM9"/>
      <c r="AN9"/>
      <c r="AO9"/>
    </row>
    <row r="10" spans="1:41" ht="12.75" customHeight="1" x14ac:dyDescent="0.2">
      <c r="A10" s="163">
        <v>3</v>
      </c>
      <c r="B10" s="157" t="s">
        <v>2813</v>
      </c>
      <c r="C10" s="158">
        <v>0</v>
      </c>
      <c r="D10" s="158">
        <v>46685</v>
      </c>
      <c r="E10" s="158">
        <v>0</v>
      </c>
      <c r="F10" s="158">
        <v>0</v>
      </c>
      <c r="G10" s="158">
        <v>0</v>
      </c>
      <c r="H10" s="158">
        <v>0</v>
      </c>
      <c r="I10" s="158">
        <v>0</v>
      </c>
      <c r="J10" s="158">
        <v>0</v>
      </c>
      <c r="K10" s="158">
        <v>0</v>
      </c>
      <c r="L10" s="158">
        <v>707</v>
      </c>
      <c r="M10" s="158">
        <v>81226</v>
      </c>
      <c r="N10" s="158">
        <v>0</v>
      </c>
      <c r="O10" s="158">
        <v>0</v>
      </c>
      <c r="P10" s="158">
        <v>0</v>
      </c>
      <c r="Q10" s="158">
        <v>150542</v>
      </c>
      <c r="R10" s="158">
        <v>0</v>
      </c>
      <c r="S10" s="158">
        <v>0</v>
      </c>
      <c r="T10" s="158">
        <v>0</v>
      </c>
      <c r="U10" s="158">
        <v>478</v>
      </c>
      <c r="V10" s="158">
        <v>0</v>
      </c>
      <c r="W10" s="158">
        <v>22034</v>
      </c>
      <c r="X10" s="158">
        <v>0</v>
      </c>
      <c r="Y10" s="158">
        <v>0</v>
      </c>
      <c r="Z10" s="158">
        <v>0</v>
      </c>
      <c r="AA10" s="158">
        <v>0</v>
      </c>
      <c r="AB10" s="158">
        <v>300</v>
      </c>
      <c r="AC10" s="158">
        <v>0</v>
      </c>
      <c r="AD10" s="159">
        <f t="shared" si="0"/>
        <v>301972</v>
      </c>
      <c r="AE10"/>
      <c r="AF10"/>
      <c r="AG10"/>
      <c r="AH10"/>
      <c r="AI10"/>
      <c r="AJ10"/>
      <c r="AK10"/>
      <c r="AL10"/>
      <c r="AM10"/>
      <c r="AN10"/>
      <c r="AO10"/>
    </row>
    <row r="11" spans="1:41" ht="12.75" customHeight="1" x14ac:dyDescent="0.2">
      <c r="A11" s="163">
        <v>4</v>
      </c>
      <c r="B11" s="157" t="s">
        <v>70</v>
      </c>
      <c r="C11" s="158">
        <v>0</v>
      </c>
      <c r="D11" s="158">
        <v>0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158">
        <v>0</v>
      </c>
      <c r="O11" s="158">
        <v>0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8">
        <v>0</v>
      </c>
      <c r="V11" s="158">
        <v>0</v>
      </c>
      <c r="W11" s="158">
        <v>0</v>
      </c>
      <c r="X11" s="158">
        <v>0</v>
      </c>
      <c r="Y11" s="158">
        <v>0</v>
      </c>
      <c r="Z11" s="158">
        <v>0</v>
      </c>
      <c r="AA11" s="158">
        <v>0</v>
      </c>
      <c r="AB11" s="158">
        <v>0</v>
      </c>
      <c r="AC11" s="158">
        <v>0</v>
      </c>
      <c r="AD11" s="159">
        <f t="shared" si="0"/>
        <v>0</v>
      </c>
      <c r="AE11"/>
      <c r="AF11"/>
      <c r="AG11"/>
      <c r="AH11"/>
      <c r="AI11"/>
      <c r="AJ11"/>
      <c r="AK11"/>
      <c r="AL11"/>
      <c r="AM11"/>
      <c r="AN11"/>
      <c r="AO11"/>
    </row>
    <row r="12" spans="1:41" ht="12.75" customHeight="1" x14ac:dyDescent="0.2">
      <c r="A12" s="163">
        <v>5</v>
      </c>
      <c r="B12" s="157" t="s">
        <v>2814</v>
      </c>
      <c r="C12" s="158">
        <v>85563</v>
      </c>
      <c r="D12" s="158">
        <v>98981</v>
      </c>
      <c r="E12" s="158">
        <v>84950</v>
      </c>
      <c r="F12" s="158">
        <v>9313</v>
      </c>
      <c r="G12" s="158">
        <v>17552</v>
      </c>
      <c r="H12" s="158">
        <v>57623</v>
      </c>
      <c r="I12" s="158">
        <v>21874</v>
      </c>
      <c r="J12" s="158">
        <v>0</v>
      </c>
      <c r="K12" s="158">
        <v>0</v>
      </c>
      <c r="L12" s="158">
        <v>297156</v>
      </c>
      <c r="M12" s="158">
        <v>343816</v>
      </c>
      <c r="N12" s="158">
        <v>127093</v>
      </c>
      <c r="O12" s="158">
        <v>140631</v>
      </c>
      <c r="P12" s="158">
        <v>21690</v>
      </c>
      <c r="Q12" s="158">
        <v>3516578</v>
      </c>
      <c r="R12" s="158">
        <v>98</v>
      </c>
      <c r="S12" s="158">
        <v>0</v>
      </c>
      <c r="T12" s="158">
        <v>18429</v>
      </c>
      <c r="U12" s="158">
        <v>74417</v>
      </c>
      <c r="V12" s="158">
        <v>106452</v>
      </c>
      <c r="W12" s="158">
        <v>217907</v>
      </c>
      <c r="X12" s="158">
        <v>32369</v>
      </c>
      <c r="Y12" s="158">
        <v>153182</v>
      </c>
      <c r="Z12" s="158">
        <v>0</v>
      </c>
      <c r="AA12" s="158">
        <v>0</v>
      </c>
      <c r="AB12" s="158">
        <v>239569</v>
      </c>
      <c r="AC12" s="158">
        <v>0</v>
      </c>
      <c r="AD12" s="159">
        <f t="shared" si="0"/>
        <v>5665243</v>
      </c>
      <c r="AE12"/>
      <c r="AF12"/>
      <c r="AG12"/>
      <c r="AH12"/>
      <c r="AI12"/>
      <c r="AJ12"/>
      <c r="AK12"/>
      <c r="AL12"/>
      <c r="AM12"/>
      <c r="AN12"/>
      <c r="AO12"/>
    </row>
    <row r="13" spans="1:41" ht="12.75" customHeight="1" x14ac:dyDescent="0.2">
      <c r="A13" s="163">
        <v>6</v>
      </c>
      <c r="B13" s="157" t="s">
        <v>2815</v>
      </c>
      <c r="C13" s="158">
        <v>111190</v>
      </c>
      <c r="D13" s="158">
        <v>237734</v>
      </c>
      <c r="E13" s="158">
        <v>208845</v>
      </c>
      <c r="F13" s="158">
        <v>76997</v>
      </c>
      <c r="G13" s="158">
        <v>28264</v>
      </c>
      <c r="H13" s="158">
        <v>175835</v>
      </c>
      <c r="I13" s="158">
        <v>216272</v>
      </c>
      <c r="J13" s="158">
        <v>62812</v>
      </c>
      <c r="K13" s="158">
        <v>95630</v>
      </c>
      <c r="L13" s="158">
        <v>428475</v>
      </c>
      <c r="M13" s="158">
        <v>496485</v>
      </c>
      <c r="N13" s="158">
        <v>417483</v>
      </c>
      <c r="O13" s="158">
        <v>203220</v>
      </c>
      <c r="P13" s="158">
        <v>288435</v>
      </c>
      <c r="Q13" s="158">
        <v>3394125</v>
      </c>
      <c r="R13" s="158">
        <v>85425</v>
      </c>
      <c r="S13" s="158">
        <v>104214</v>
      </c>
      <c r="T13" s="158">
        <v>60919</v>
      </c>
      <c r="U13" s="158">
        <v>85758</v>
      </c>
      <c r="V13" s="158">
        <v>226659</v>
      </c>
      <c r="W13" s="158">
        <v>626093</v>
      </c>
      <c r="X13" s="158">
        <v>463668</v>
      </c>
      <c r="Y13" s="158">
        <v>1007136</v>
      </c>
      <c r="Z13" s="158">
        <v>75038</v>
      </c>
      <c r="AA13" s="158">
        <v>0</v>
      </c>
      <c r="AB13" s="158">
        <v>1669950</v>
      </c>
      <c r="AC13" s="158">
        <v>139602</v>
      </c>
      <c r="AD13" s="159">
        <f t="shared" si="0"/>
        <v>10986264</v>
      </c>
      <c r="AE13"/>
      <c r="AF13"/>
      <c r="AG13"/>
      <c r="AH13"/>
      <c r="AI13"/>
      <c r="AJ13"/>
      <c r="AK13"/>
      <c r="AL13"/>
      <c r="AM13"/>
      <c r="AN13"/>
      <c r="AO13"/>
    </row>
    <row r="14" spans="1:41" ht="12.75" customHeight="1" x14ac:dyDescent="0.2">
      <c r="A14" s="163">
        <v>7</v>
      </c>
      <c r="B14" s="157" t="s">
        <v>2816</v>
      </c>
      <c r="C14" s="158">
        <v>122729</v>
      </c>
      <c r="D14" s="158">
        <v>182389</v>
      </c>
      <c r="E14" s="158">
        <v>77775</v>
      </c>
      <c r="F14" s="158">
        <v>9153</v>
      </c>
      <c r="G14" s="158">
        <v>9622</v>
      </c>
      <c r="H14" s="158">
        <v>48047</v>
      </c>
      <c r="I14" s="158">
        <v>105859</v>
      </c>
      <c r="J14" s="158">
        <v>0</v>
      </c>
      <c r="K14" s="158">
        <v>28993</v>
      </c>
      <c r="L14" s="158">
        <v>503302</v>
      </c>
      <c r="M14" s="158">
        <v>562585</v>
      </c>
      <c r="N14" s="158">
        <v>296026</v>
      </c>
      <c r="O14" s="158">
        <v>44667</v>
      </c>
      <c r="P14" s="158">
        <v>54289</v>
      </c>
      <c r="Q14" s="158">
        <v>2229322</v>
      </c>
      <c r="R14" s="158">
        <v>0</v>
      </c>
      <c r="S14" s="158">
        <v>32</v>
      </c>
      <c r="T14" s="158">
        <v>11466</v>
      </c>
      <c r="U14" s="158">
        <v>70492</v>
      </c>
      <c r="V14" s="158">
        <v>263073</v>
      </c>
      <c r="W14" s="158">
        <v>229048</v>
      </c>
      <c r="X14" s="158">
        <v>200391</v>
      </c>
      <c r="Y14" s="158">
        <v>427523</v>
      </c>
      <c r="Z14" s="158">
        <v>3713</v>
      </c>
      <c r="AA14" s="158">
        <v>0</v>
      </c>
      <c r="AB14" s="158">
        <v>1359633</v>
      </c>
      <c r="AC14" s="158">
        <v>34800</v>
      </c>
      <c r="AD14" s="159">
        <f t="shared" si="0"/>
        <v>6874929</v>
      </c>
      <c r="AE14"/>
      <c r="AF14"/>
      <c r="AG14"/>
      <c r="AH14"/>
      <c r="AI14"/>
      <c r="AJ14"/>
      <c r="AK14"/>
      <c r="AL14"/>
      <c r="AM14"/>
      <c r="AN14"/>
      <c r="AO14"/>
    </row>
    <row r="15" spans="1:41" ht="12.75" customHeight="1" x14ac:dyDescent="0.2">
      <c r="A15" s="163">
        <v>8</v>
      </c>
      <c r="B15" s="157" t="s">
        <v>23</v>
      </c>
      <c r="C15" s="158">
        <v>0</v>
      </c>
      <c r="D15" s="158">
        <v>695</v>
      </c>
      <c r="E15" s="158">
        <v>0</v>
      </c>
      <c r="F15" s="158">
        <v>1034</v>
      </c>
      <c r="G15" s="158">
        <v>0</v>
      </c>
      <c r="H15" s="158">
        <v>0</v>
      </c>
      <c r="I15" s="158">
        <v>1074</v>
      </c>
      <c r="J15" s="158">
        <v>0</v>
      </c>
      <c r="K15" s="158">
        <v>0</v>
      </c>
      <c r="L15" s="158">
        <v>0</v>
      </c>
      <c r="M15" s="158">
        <v>23010</v>
      </c>
      <c r="N15" s="158">
        <v>0</v>
      </c>
      <c r="O15" s="158">
        <v>0</v>
      </c>
      <c r="P15" s="158">
        <v>0</v>
      </c>
      <c r="Q15" s="158">
        <v>12647</v>
      </c>
      <c r="R15" s="158">
        <v>0</v>
      </c>
      <c r="S15" s="158">
        <v>0</v>
      </c>
      <c r="T15" s="158">
        <v>449</v>
      </c>
      <c r="U15" s="158">
        <v>0</v>
      </c>
      <c r="V15" s="158">
        <v>402</v>
      </c>
      <c r="W15" s="158">
        <v>0</v>
      </c>
      <c r="X15" s="158">
        <v>0</v>
      </c>
      <c r="Y15" s="158">
        <v>0</v>
      </c>
      <c r="Z15" s="158">
        <v>0</v>
      </c>
      <c r="AA15" s="158">
        <v>0</v>
      </c>
      <c r="AB15" s="158">
        <v>1603</v>
      </c>
      <c r="AC15" s="158">
        <v>0</v>
      </c>
      <c r="AD15" s="159">
        <f t="shared" si="0"/>
        <v>40914</v>
      </c>
      <c r="AE15"/>
      <c r="AF15"/>
      <c r="AG15"/>
      <c r="AH15"/>
      <c r="AI15"/>
      <c r="AJ15"/>
      <c r="AK15"/>
      <c r="AL15"/>
      <c r="AM15"/>
      <c r="AN15"/>
      <c r="AO15"/>
    </row>
    <row r="16" spans="1:41" ht="12.75" customHeight="1" x14ac:dyDescent="0.2">
      <c r="A16" s="163">
        <v>9</v>
      </c>
      <c r="B16" s="157" t="s">
        <v>2817</v>
      </c>
      <c r="C16" s="158">
        <v>0</v>
      </c>
      <c r="D16" s="158">
        <v>0</v>
      </c>
      <c r="E16" s="158">
        <v>0</v>
      </c>
      <c r="F16" s="158">
        <v>0</v>
      </c>
      <c r="G16" s="158">
        <v>0</v>
      </c>
      <c r="H16" s="158">
        <v>0</v>
      </c>
      <c r="I16" s="158">
        <v>53</v>
      </c>
      <c r="J16" s="158">
        <v>0</v>
      </c>
      <c r="K16" s="158">
        <v>0</v>
      </c>
      <c r="L16" s="158">
        <v>0</v>
      </c>
      <c r="M16" s="158">
        <v>27</v>
      </c>
      <c r="N16" s="158">
        <v>0</v>
      </c>
      <c r="O16" s="158">
        <v>0</v>
      </c>
      <c r="P16" s="158">
        <v>0</v>
      </c>
      <c r="Q16" s="158">
        <v>617</v>
      </c>
      <c r="R16" s="158">
        <v>0</v>
      </c>
      <c r="S16" s="158">
        <v>0</v>
      </c>
      <c r="T16" s="158">
        <v>0</v>
      </c>
      <c r="U16" s="158">
        <v>0</v>
      </c>
      <c r="V16" s="158">
        <v>0</v>
      </c>
      <c r="W16" s="158">
        <v>0</v>
      </c>
      <c r="X16" s="158">
        <v>0</v>
      </c>
      <c r="Y16" s="158">
        <v>0</v>
      </c>
      <c r="Z16" s="158">
        <v>0</v>
      </c>
      <c r="AA16" s="158">
        <v>0</v>
      </c>
      <c r="AB16" s="158">
        <v>0</v>
      </c>
      <c r="AC16" s="158">
        <v>0</v>
      </c>
      <c r="AD16" s="159">
        <f t="shared" si="0"/>
        <v>697</v>
      </c>
      <c r="AE16"/>
      <c r="AF16"/>
      <c r="AG16"/>
      <c r="AH16"/>
      <c r="AI16"/>
      <c r="AJ16"/>
      <c r="AK16"/>
      <c r="AL16"/>
      <c r="AM16"/>
      <c r="AN16"/>
      <c r="AO16"/>
    </row>
    <row r="17" spans="1:41" ht="12.75" customHeight="1" x14ac:dyDescent="0.2">
      <c r="A17" s="163">
        <v>10</v>
      </c>
      <c r="B17" s="157" t="s">
        <v>2818</v>
      </c>
      <c r="C17" s="158">
        <v>15490</v>
      </c>
      <c r="D17" s="158">
        <v>56818</v>
      </c>
      <c r="E17" s="158">
        <v>0</v>
      </c>
      <c r="F17" s="158">
        <v>7969</v>
      </c>
      <c r="G17" s="158">
        <v>0</v>
      </c>
      <c r="H17" s="158">
        <v>0</v>
      </c>
      <c r="I17" s="158">
        <v>0</v>
      </c>
      <c r="J17" s="158">
        <v>0</v>
      </c>
      <c r="K17" s="158">
        <v>0</v>
      </c>
      <c r="L17" s="158">
        <v>73278</v>
      </c>
      <c r="M17" s="158">
        <v>78909</v>
      </c>
      <c r="N17" s="158">
        <v>162</v>
      </c>
      <c r="O17" s="158">
        <v>160</v>
      </c>
      <c r="P17" s="158">
        <v>0</v>
      </c>
      <c r="Q17" s="158">
        <v>2311232</v>
      </c>
      <c r="R17" s="158">
        <v>0</v>
      </c>
      <c r="S17" s="158">
        <v>0</v>
      </c>
      <c r="T17" s="158">
        <v>2738</v>
      </c>
      <c r="U17" s="158">
        <v>14931</v>
      </c>
      <c r="V17" s="158">
        <v>63161</v>
      </c>
      <c r="W17" s="158">
        <v>205</v>
      </c>
      <c r="X17" s="158">
        <v>0</v>
      </c>
      <c r="Y17" s="158">
        <v>184</v>
      </c>
      <c r="Z17" s="158">
        <v>0</v>
      </c>
      <c r="AA17" s="158">
        <v>0</v>
      </c>
      <c r="AB17" s="158">
        <v>45969</v>
      </c>
      <c r="AC17" s="158">
        <v>19730</v>
      </c>
      <c r="AD17" s="159">
        <f t="shared" si="0"/>
        <v>2690936</v>
      </c>
      <c r="AE17"/>
      <c r="AF17"/>
      <c r="AG17"/>
      <c r="AH17"/>
      <c r="AI17"/>
      <c r="AJ17"/>
      <c r="AK17"/>
      <c r="AL17"/>
      <c r="AM17"/>
      <c r="AN17"/>
      <c r="AO17"/>
    </row>
    <row r="18" spans="1:41" ht="12.75" customHeight="1" x14ac:dyDescent="0.2">
      <c r="A18" s="163">
        <v>11</v>
      </c>
      <c r="B18" s="157" t="s">
        <v>2819</v>
      </c>
      <c r="C18" s="158">
        <v>31143</v>
      </c>
      <c r="D18" s="158">
        <v>45837</v>
      </c>
      <c r="E18" s="158">
        <v>0</v>
      </c>
      <c r="F18" s="158">
        <v>524</v>
      </c>
      <c r="G18" s="158">
        <v>0</v>
      </c>
      <c r="H18" s="158">
        <v>19953</v>
      </c>
      <c r="I18" s="158">
        <v>0</v>
      </c>
      <c r="J18" s="158">
        <v>0</v>
      </c>
      <c r="K18" s="158">
        <v>0</v>
      </c>
      <c r="L18" s="158">
        <v>149633</v>
      </c>
      <c r="M18" s="158">
        <v>226581</v>
      </c>
      <c r="N18" s="158">
        <v>0</v>
      </c>
      <c r="O18" s="158">
        <v>28595</v>
      </c>
      <c r="P18" s="158">
        <v>20931</v>
      </c>
      <c r="Q18" s="158">
        <v>3360688</v>
      </c>
      <c r="R18" s="158">
        <v>0</v>
      </c>
      <c r="S18" s="158">
        <v>0</v>
      </c>
      <c r="T18" s="158">
        <v>5136</v>
      </c>
      <c r="U18" s="158">
        <v>26205</v>
      </c>
      <c r="V18" s="158">
        <v>17379</v>
      </c>
      <c r="W18" s="158">
        <v>71083</v>
      </c>
      <c r="X18" s="158">
        <v>26099</v>
      </c>
      <c r="Y18" s="158">
        <v>45</v>
      </c>
      <c r="Z18" s="158">
        <v>217</v>
      </c>
      <c r="AA18" s="158">
        <v>0</v>
      </c>
      <c r="AB18" s="158">
        <v>166885</v>
      </c>
      <c r="AC18" s="158">
        <v>0</v>
      </c>
      <c r="AD18" s="159">
        <f t="shared" si="0"/>
        <v>4196934</v>
      </c>
      <c r="AE18"/>
      <c r="AF18"/>
      <c r="AG18"/>
      <c r="AH18"/>
      <c r="AI18"/>
      <c r="AJ18"/>
      <c r="AK18"/>
      <c r="AL18"/>
      <c r="AM18"/>
      <c r="AN18"/>
      <c r="AO18"/>
    </row>
    <row r="19" spans="1:41" ht="12.75" customHeight="1" x14ac:dyDescent="0.2">
      <c r="A19" s="163">
        <v>12</v>
      </c>
      <c r="B19" s="157" t="s">
        <v>2820</v>
      </c>
      <c r="C19" s="158">
        <v>158536</v>
      </c>
      <c r="D19" s="158">
        <v>60326</v>
      </c>
      <c r="E19" s="158">
        <v>54773</v>
      </c>
      <c r="F19" s="158">
        <v>511</v>
      </c>
      <c r="G19" s="158">
        <v>0</v>
      </c>
      <c r="H19" s="158">
        <v>49450</v>
      </c>
      <c r="I19" s="158">
        <v>27092</v>
      </c>
      <c r="J19" s="158">
        <v>1016</v>
      </c>
      <c r="K19" s="158">
        <v>3997</v>
      </c>
      <c r="L19" s="158">
        <v>331780</v>
      </c>
      <c r="M19" s="158">
        <v>610373</v>
      </c>
      <c r="N19" s="158">
        <v>82589</v>
      </c>
      <c r="O19" s="158">
        <v>86267</v>
      </c>
      <c r="P19" s="158">
        <v>22</v>
      </c>
      <c r="Q19" s="158">
        <v>6750192</v>
      </c>
      <c r="R19" s="158">
        <v>8396</v>
      </c>
      <c r="S19" s="158">
        <v>1417</v>
      </c>
      <c r="T19" s="158">
        <v>11951</v>
      </c>
      <c r="U19" s="158">
        <v>250714</v>
      </c>
      <c r="V19" s="158">
        <v>176041</v>
      </c>
      <c r="W19" s="158">
        <v>222663</v>
      </c>
      <c r="X19" s="158">
        <v>1502</v>
      </c>
      <c r="Y19" s="158">
        <v>128531</v>
      </c>
      <c r="Z19" s="158">
        <v>4187</v>
      </c>
      <c r="AA19" s="158">
        <v>0</v>
      </c>
      <c r="AB19" s="158">
        <v>179056</v>
      </c>
      <c r="AC19" s="158">
        <v>22111</v>
      </c>
      <c r="AD19" s="159">
        <f t="shared" si="0"/>
        <v>9223493</v>
      </c>
      <c r="AE19"/>
      <c r="AF19"/>
      <c r="AG19"/>
      <c r="AH19"/>
      <c r="AI19"/>
      <c r="AJ19"/>
      <c r="AK19"/>
      <c r="AL19"/>
      <c r="AM19"/>
      <c r="AN19"/>
      <c r="AO19"/>
    </row>
    <row r="20" spans="1:41" ht="12.75" customHeight="1" x14ac:dyDescent="0.2">
      <c r="A20" s="163">
        <v>13</v>
      </c>
      <c r="B20" s="157" t="s">
        <v>28</v>
      </c>
      <c r="C20" s="158">
        <v>0</v>
      </c>
      <c r="D20" s="158">
        <v>41228</v>
      </c>
      <c r="E20" s="158">
        <v>481</v>
      </c>
      <c r="F20" s="158">
        <v>0</v>
      </c>
      <c r="G20" s="158">
        <v>0</v>
      </c>
      <c r="H20" s="158">
        <v>0</v>
      </c>
      <c r="I20" s="158">
        <v>0</v>
      </c>
      <c r="J20" s="158">
        <v>0</v>
      </c>
      <c r="K20" s="158">
        <v>0</v>
      </c>
      <c r="L20" s="158">
        <v>5282</v>
      </c>
      <c r="M20" s="158">
        <v>0</v>
      </c>
      <c r="N20" s="158">
        <v>385</v>
      </c>
      <c r="O20" s="158">
        <v>0</v>
      </c>
      <c r="P20" s="158">
        <v>0</v>
      </c>
      <c r="Q20" s="158">
        <v>320235</v>
      </c>
      <c r="R20" s="158">
        <v>0</v>
      </c>
      <c r="S20" s="158">
        <v>0</v>
      </c>
      <c r="T20" s="158">
        <v>0</v>
      </c>
      <c r="U20" s="158">
        <v>6</v>
      </c>
      <c r="V20" s="158">
        <v>0</v>
      </c>
      <c r="W20" s="158">
        <v>0</v>
      </c>
      <c r="X20" s="158">
        <v>0</v>
      </c>
      <c r="Y20" s="158">
        <v>0</v>
      </c>
      <c r="Z20" s="158">
        <v>0</v>
      </c>
      <c r="AA20" s="158">
        <v>0</v>
      </c>
      <c r="AB20" s="158">
        <v>0</v>
      </c>
      <c r="AC20" s="158">
        <v>0</v>
      </c>
      <c r="AD20" s="159">
        <f t="shared" si="0"/>
        <v>367617</v>
      </c>
      <c r="AE20"/>
      <c r="AF20"/>
      <c r="AG20"/>
      <c r="AH20"/>
      <c r="AI20"/>
      <c r="AJ20"/>
      <c r="AK20"/>
      <c r="AL20"/>
      <c r="AM20"/>
      <c r="AN20"/>
      <c r="AO20"/>
    </row>
    <row r="21" spans="1:41" ht="12.75" customHeight="1" x14ac:dyDescent="0.2">
      <c r="A21" s="163">
        <v>14</v>
      </c>
      <c r="B21" s="157" t="s">
        <v>29</v>
      </c>
      <c r="C21" s="158">
        <v>0</v>
      </c>
      <c r="D21" s="158">
        <v>0</v>
      </c>
      <c r="E21" s="158">
        <v>0</v>
      </c>
      <c r="F21" s="158">
        <v>0</v>
      </c>
      <c r="G21" s="158">
        <v>0</v>
      </c>
      <c r="H21" s="158">
        <v>0</v>
      </c>
      <c r="I21" s="158">
        <v>0</v>
      </c>
      <c r="J21" s="158">
        <v>0</v>
      </c>
      <c r="K21" s="158">
        <v>0</v>
      </c>
      <c r="L21" s="158">
        <v>0</v>
      </c>
      <c r="M21" s="158">
        <v>0</v>
      </c>
      <c r="N21" s="158">
        <v>0</v>
      </c>
      <c r="O21" s="158">
        <v>0</v>
      </c>
      <c r="P21" s="158">
        <v>0</v>
      </c>
      <c r="Q21" s="158">
        <v>172802</v>
      </c>
      <c r="R21" s="158">
        <v>0</v>
      </c>
      <c r="S21" s="158">
        <v>0</v>
      </c>
      <c r="T21" s="158">
        <v>0</v>
      </c>
      <c r="U21" s="158">
        <v>0</v>
      </c>
      <c r="V21" s="158">
        <v>0</v>
      </c>
      <c r="W21" s="158">
        <v>0</v>
      </c>
      <c r="X21" s="158">
        <v>0</v>
      </c>
      <c r="Y21" s="158">
        <v>0</v>
      </c>
      <c r="Z21" s="158">
        <v>0</v>
      </c>
      <c r="AA21" s="158">
        <v>0</v>
      </c>
      <c r="AB21" s="158">
        <v>0</v>
      </c>
      <c r="AC21" s="158">
        <v>0</v>
      </c>
      <c r="AD21" s="159">
        <f t="shared" si="0"/>
        <v>172802</v>
      </c>
      <c r="AE21"/>
      <c r="AF21"/>
      <c r="AG21"/>
      <c r="AH21"/>
      <c r="AI21"/>
      <c r="AJ21"/>
      <c r="AK21"/>
      <c r="AL21"/>
      <c r="AM21"/>
      <c r="AN21"/>
      <c r="AO21"/>
    </row>
    <row r="22" spans="1:41" ht="12.75" customHeight="1" x14ac:dyDescent="0.2">
      <c r="A22" s="163">
        <v>15</v>
      </c>
      <c r="B22" s="157" t="s">
        <v>2821</v>
      </c>
      <c r="C22" s="158">
        <v>0</v>
      </c>
      <c r="D22" s="158">
        <v>0</v>
      </c>
      <c r="E22" s="158">
        <v>0</v>
      </c>
      <c r="F22" s="158">
        <v>0</v>
      </c>
      <c r="G22" s="158">
        <v>0</v>
      </c>
      <c r="H22" s="158">
        <v>0</v>
      </c>
      <c r="I22" s="158">
        <v>0</v>
      </c>
      <c r="J22" s="158">
        <v>0</v>
      </c>
      <c r="K22" s="158">
        <v>0</v>
      </c>
      <c r="L22" s="158">
        <v>532</v>
      </c>
      <c r="M22" s="158">
        <v>0</v>
      </c>
      <c r="N22" s="158">
        <v>0</v>
      </c>
      <c r="O22" s="158">
        <v>0</v>
      </c>
      <c r="P22" s="158">
        <v>0</v>
      </c>
      <c r="Q22" s="158">
        <v>137960</v>
      </c>
      <c r="R22" s="158">
        <v>195</v>
      </c>
      <c r="S22" s="158">
        <v>0</v>
      </c>
      <c r="T22" s="158">
        <v>0</v>
      </c>
      <c r="U22" s="158">
        <v>0</v>
      </c>
      <c r="V22" s="158">
        <v>0</v>
      </c>
      <c r="W22" s="158">
        <v>0</v>
      </c>
      <c r="X22" s="158">
        <v>0</v>
      </c>
      <c r="Y22" s="158">
        <v>0</v>
      </c>
      <c r="Z22" s="158">
        <v>0</v>
      </c>
      <c r="AA22" s="158">
        <v>0</v>
      </c>
      <c r="AB22" s="158">
        <v>0</v>
      </c>
      <c r="AC22" s="158">
        <v>0</v>
      </c>
      <c r="AD22" s="159">
        <f t="shared" si="0"/>
        <v>138687</v>
      </c>
      <c r="AE22"/>
      <c r="AF22"/>
      <c r="AG22"/>
      <c r="AH22"/>
      <c r="AI22"/>
      <c r="AJ22"/>
      <c r="AK22"/>
      <c r="AL22"/>
      <c r="AM22"/>
      <c r="AN22"/>
      <c r="AO22"/>
    </row>
    <row r="23" spans="1:41" ht="12.75" customHeight="1" x14ac:dyDescent="0.2">
      <c r="A23" s="163">
        <v>16</v>
      </c>
      <c r="B23" s="157" t="s">
        <v>2822</v>
      </c>
      <c r="C23" s="158">
        <v>77560</v>
      </c>
      <c r="D23" s="158">
        <v>40209</v>
      </c>
      <c r="E23" s="158">
        <v>0</v>
      </c>
      <c r="F23" s="158">
        <v>0</v>
      </c>
      <c r="G23" s="158">
        <v>0</v>
      </c>
      <c r="H23" s="158">
        <v>186</v>
      </c>
      <c r="I23" s="158">
        <v>36701</v>
      </c>
      <c r="J23" s="158">
        <v>0</v>
      </c>
      <c r="K23" s="158">
        <v>0</v>
      </c>
      <c r="L23" s="158">
        <v>548426</v>
      </c>
      <c r="M23" s="158">
        <v>327473</v>
      </c>
      <c r="N23" s="158">
        <v>18317</v>
      </c>
      <c r="O23" s="158">
        <v>0</v>
      </c>
      <c r="P23" s="158">
        <v>0</v>
      </c>
      <c r="Q23" s="158">
        <v>160625</v>
      </c>
      <c r="R23" s="158">
        <v>140</v>
      </c>
      <c r="S23" s="158">
        <v>0</v>
      </c>
      <c r="T23" s="158">
        <v>9735</v>
      </c>
      <c r="U23" s="158">
        <v>0</v>
      </c>
      <c r="V23" s="158">
        <v>221266</v>
      </c>
      <c r="W23" s="158">
        <v>109</v>
      </c>
      <c r="X23" s="158">
        <v>49674</v>
      </c>
      <c r="Y23" s="158">
        <v>18197</v>
      </c>
      <c r="Z23" s="158">
        <v>0</v>
      </c>
      <c r="AA23" s="158">
        <v>0</v>
      </c>
      <c r="AB23" s="158">
        <v>284301</v>
      </c>
      <c r="AC23" s="158">
        <v>70</v>
      </c>
      <c r="AD23" s="159">
        <f t="shared" si="0"/>
        <v>1792989</v>
      </c>
      <c r="AE23"/>
      <c r="AF23"/>
      <c r="AG23"/>
      <c r="AH23"/>
      <c r="AI23"/>
      <c r="AJ23"/>
      <c r="AK23"/>
      <c r="AL23"/>
      <c r="AM23"/>
      <c r="AN23"/>
      <c r="AO23"/>
    </row>
    <row r="24" spans="1:41" ht="12.75" customHeight="1" x14ac:dyDescent="0.2">
      <c r="A24" s="163">
        <v>17</v>
      </c>
      <c r="B24" s="157" t="s">
        <v>2823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  <c r="H24" s="158">
        <v>0</v>
      </c>
      <c r="I24" s="158">
        <v>0</v>
      </c>
      <c r="J24" s="158">
        <v>0</v>
      </c>
      <c r="K24" s="158">
        <v>0</v>
      </c>
      <c r="L24" s="158">
        <v>0</v>
      </c>
      <c r="M24" s="158">
        <v>0</v>
      </c>
      <c r="N24" s="158">
        <v>0</v>
      </c>
      <c r="O24" s="158">
        <v>0</v>
      </c>
      <c r="P24" s="158">
        <v>0</v>
      </c>
      <c r="Q24" s="158">
        <v>6595</v>
      </c>
      <c r="R24" s="158">
        <v>0</v>
      </c>
      <c r="S24" s="158">
        <v>0</v>
      </c>
      <c r="T24" s="158">
        <v>0</v>
      </c>
      <c r="U24" s="158">
        <v>0</v>
      </c>
      <c r="V24" s="158">
        <v>0</v>
      </c>
      <c r="W24" s="158">
        <v>0</v>
      </c>
      <c r="X24" s="158">
        <v>0</v>
      </c>
      <c r="Y24" s="158">
        <v>0</v>
      </c>
      <c r="Z24" s="158">
        <v>0</v>
      </c>
      <c r="AA24" s="158">
        <v>0</v>
      </c>
      <c r="AB24" s="158">
        <v>0</v>
      </c>
      <c r="AC24" s="158">
        <v>0</v>
      </c>
      <c r="AD24" s="159">
        <f t="shared" si="0"/>
        <v>6595</v>
      </c>
      <c r="AE24"/>
      <c r="AF24"/>
      <c r="AG24"/>
      <c r="AH24"/>
      <c r="AI24"/>
      <c r="AJ24"/>
      <c r="AK24"/>
      <c r="AL24"/>
      <c r="AM24"/>
      <c r="AN24"/>
      <c r="AO24"/>
    </row>
    <row r="25" spans="1:41" ht="12.75" customHeight="1" x14ac:dyDescent="0.2">
      <c r="A25" s="163">
        <v>18</v>
      </c>
      <c r="B25" s="157" t="s">
        <v>2824</v>
      </c>
      <c r="C25" s="158">
        <v>0</v>
      </c>
      <c r="D25" s="158">
        <v>0</v>
      </c>
      <c r="E25" s="158">
        <v>0</v>
      </c>
      <c r="F25" s="158">
        <v>0</v>
      </c>
      <c r="G25" s="158">
        <v>0</v>
      </c>
      <c r="H25" s="158">
        <v>0</v>
      </c>
      <c r="I25" s="158">
        <v>0</v>
      </c>
      <c r="J25" s="158">
        <v>0</v>
      </c>
      <c r="K25" s="158">
        <v>0</v>
      </c>
      <c r="L25" s="158">
        <v>554</v>
      </c>
      <c r="M25" s="158">
        <v>0</v>
      </c>
      <c r="N25" s="158">
        <v>855</v>
      </c>
      <c r="O25" s="158">
        <v>51</v>
      </c>
      <c r="P25" s="158">
        <v>0</v>
      </c>
      <c r="Q25" s="158">
        <v>46348</v>
      </c>
      <c r="R25" s="158">
        <v>0</v>
      </c>
      <c r="S25" s="158">
        <v>0</v>
      </c>
      <c r="T25" s="158">
        <v>0</v>
      </c>
      <c r="U25" s="158">
        <v>1904</v>
      </c>
      <c r="V25" s="158">
        <v>0</v>
      </c>
      <c r="W25" s="158">
        <v>15431</v>
      </c>
      <c r="X25" s="158">
        <v>0</v>
      </c>
      <c r="Y25" s="158">
        <v>0</v>
      </c>
      <c r="Z25" s="158">
        <v>0</v>
      </c>
      <c r="AA25" s="158">
        <v>0</v>
      </c>
      <c r="AB25" s="158">
        <v>0</v>
      </c>
      <c r="AC25" s="158">
        <v>0</v>
      </c>
      <c r="AD25" s="159">
        <f t="shared" si="0"/>
        <v>65143</v>
      </c>
      <c r="AE25"/>
      <c r="AF25"/>
      <c r="AG25"/>
      <c r="AH25"/>
      <c r="AI25"/>
      <c r="AJ25"/>
      <c r="AK25"/>
      <c r="AL25"/>
      <c r="AM25"/>
      <c r="AN25"/>
      <c r="AO25"/>
    </row>
    <row r="26" spans="1:41" ht="12.75" customHeight="1" x14ac:dyDescent="0.2">
      <c r="A26" s="163">
        <v>19</v>
      </c>
      <c r="B26" s="157" t="s">
        <v>2825</v>
      </c>
      <c r="C26" s="158">
        <v>18781</v>
      </c>
      <c r="D26" s="158">
        <v>26431</v>
      </c>
      <c r="E26" s="158">
        <v>0</v>
      </c>
      <c r="F26" s="158">
        <v>0</v>
      </c>
      <c r="G26" s="158">
        <v>0</v>
      </c>
      <c r="H26" s="158">
        <v>0</v>
      </c>
      <c r="I26" s="158">
        <v>0</v>
      </c>
      <c r="J26" s="158">
        <v>0</v>
      </c>
      <c r="K26" s="158">
        <v>169</v>
      </c>
      <c r="L26" s="158">
        <v>46502</v>
      </c>
      <c r="M26" s="158">
        <v>85648</v>
      </c>
      <c r="N26" s="158">
        <v>333</v>
      </c>
      <c r="O26" s="158">
        <v>0</v>
      </c>
      <c r="P26" s="158">
        <v>4825</v>
      </c>
      <c r="Q26" s="158">
        <v>745006</v>
      </c>
      <c r="R26" s="158">
        <v>0</v>
      </c>
      <c r="S26" s="158">
        <v>0</v>
      </c>
      <c r="T26" s="158">
        <v>0</v>
      </c>
      <c r="U26" s="158">
        <v>15989</v>
      </c>
      <c r="V26" s="158">
        <v>44976</v>
      </c>
      <c r="W26" s="158">
        <v>0</v>
      </c>
      <c r="X26" s="158">
        <v>2</v>
      </c>
      <c r="Y26" s="158">
        <v>31214</v>
      </c>
      <c r="Z26" s="158">
        <v>0</v>
      </c>
      <c r="AA26" s="158">
        <v>0</v>
      </c>
      <c r="AB26" s="158">
        <v>27734</v>
      </c>
      <c r="AC26" s="158">
        <v>0</v>
      </c>
      <c r="AD26" s="159">
        <f t="shared" si="0"/>
        <v>1047610</v>
      </c>
      <c r="AE26"/>
      <c r="AF26"/>
      <c r="AG26"/>
      <c r="AH26"/>
      <c r="AI26"/>
      <c r="AJ26"/>
      <c r="AK26"/>
      <c r="AL26"/>
      <c r="AM26"/>
      <c r="AN26"/>
      <c r="AO26"/>
    </row>
    <row r="27" spans="1:41" ht="12.75" customHeight="1" x14ac:dyDescent="0.2">
      <c r="A27" s="163">
        <v>20</v>
      </c>
      <c r="B27" s="157" t="s">
        <v>34</v>
      </c>
      <c r="C27" s="158">
        <v>0</v>
      </c>
      <c r="D27" s="158">
        <v>43</v>
      </c>
      <c r="E27" s="158">
        <v>0</v>
      </c>
      <c r="F27" s="158">
        <v>0</v>
      </c>
      <c r="G27" s="158">
        <v>0</v>
      </c>
      <c r="H27" s="158">
        <v>90</v>
      </c>
      <c r="I27" s="158">
        <v>342</v>
      </c>
      <c r="J27" s="158">
        <v>0</v>
      </c>
      <c r="K27" s="158">
        <v>0</v>
      </c>
      <c r="L27" s="158">
        <v>38</v>
      </c>
      <c r="M27" s="158">
        <v>769</v>
      </c>
      <c r="N27" s="158">
        <v>0</v>
      </c>
      <c r="O27" s="158">
        <v>0</v>
      </c>
      <c r="P27" s="158">
        <v>0</v>
      </c>
      <c r="Q27" s="158">
        <v>0</v>
      </c>
      <c r="R27" s="158">
        <v>0</v>
      </c>
      <c r="S27" s="158">
        <v>0</v>
      </c>
      <c r="T27" s="158">
        <v>0</v>
      </c>
      <c r="U27" s="158">
        <v>0</v>
      </c>
      <c r="V27" s="158">
        <v>0</v>
      </c>
      <c r="W27" s="158">
        <v>0</v>
      </c>
      <c r="X27" s="158">
        <v>0</v>
      </c>
      <c r="Y27" s="158">
        <v>0</v>
      </c>
      <c r="Z27" s="158">
        <v>0</v>
      </c>
      <c r="AA27" s="158">
        <v>0</v>
      </c>
      <c r="AB27" s="158">
        <v>0</v>
      </c>
      <c r="AC27" s="158">
        <v>331</v>
      </c>
      <c r="AD27" s="159">
        <f t="shared" si="0"/>
        <v>1613</v>
      </c>
      <c r="AE27"/>
      <c r="AF27"/>
      <c r="AG27"/>
      <c r="AH27"/>
      <c r="AI27"/>
      <c r="AJ27"/>
      <c r="AK27"/>
      <c r="AL27"/>
      <c r="AM27"/>
      <c r="AN27"/>
      <c r="AO27"/>
    </row>
    <row r="28" spans="1:41" ht="12.75" customHeight="1" x14ac:dyDescent="0.2">
      <c r="A28" s="163">
        <v>21</v>
      </c>
      <c r="B28" s="157" t="s">
        <v>35</v>
      </c>
      <c r="C28" s="158">
        <v>25656</v>
      </c>
      <c r="D28" s="158">
        <v>34342</v>
      </c>
      <c r="E28" s="158">
        <v>0</v>
      </c>
      <c r="F28" s="158">
        <v>0</v>
      </c>
      <c r="G28" s="158">
        <v>0</v>
      </c>
      <c r="H28" s="158">
        <v>10293</v>
      </c>
      <c r="I28" s="158">
        <v>3735</v>
      </c>
      <c r="J28" s="158">
        <v>0</v>
      </c>
      <c r="K28" s="158">
        <v>7641</v>
      </c>
      <c r="L28" s="158">
        <v>6214</v>
      </c>
      <c r="M28" s="158">
        <v>220858</v>
      </c>
      <c r="N28" s="158">
        <v>0</v>
      </c>
      <c r="O28" s="158">
        <v>0</v>
      </c>
      <c r="P28" s="158">
        <v>0</v>
      </c>
      <c r="Q28" s="158">
        <v>2100531</v>
      </c>
      <c r="R28" s="158">
        <v>138</v>
      </c>
      <c r="S28" s="158">
        <v>3190</v>
      </c>
      <c r="T28" s="158">
        <v>5978</v>
      </c>
      <c r="U28" s="158">
        <v>29450</v>
      </c>
      <c r="V28" s="158">
        <v>0</v>
      </c>
      <c r="W28" s="158">
        <v>37839</v>
      </c>
      <c r="X28" s="158">
        <v>0</v>
      </c>
      <c r="Y28" s="158">
        <v>0</v>
      </c>
      <c r="Z28" s="158">
        <v>3431</v>
      </c>
      <c r="AA28" s="158">
        <v>0</v>
      </c>
      <c r="AB28" s="158">
        <v>181</v>
      </c>
      <c r="AC28" s="158">
        <v>0</v>
      </c>
      <c r="AD28" s="159">
        <f t="shared" si="0"/>
        <v>2489477</v>
      </c>
      <c r="AE28"/>
      <c r="AF28"/>
      <c r="AG28"/>
      <c r="AH28"/>
      <c r="AI28"/>
      <c r="AJ28"/>
      <c r="AK28"/>
      <c r="AL28"/>
      <c r="AM28"/>
      <c r="AN28"/>
      <c r="AO28"/>
    </row>
    <row r="29" spans="1:41" ht="12.75" customHeight="1" x14ac:dyDescent="0.2">
      <c r="A29" s="163">
        <v>22</v>
      </c>
      <c r="B29" s="157" t="s">
        <v>36</v>
      </c>
      <c r="C29" s="158">
        <v>0</v>
      </c>
      <c r="D29" s="158">
        <v>0</v>
      </c>
      <c r="E29" s="158">
        <v>0</v>
      </c>
      <c r="F29" s="158">
        <v>0</v>
      </c>
      <c r="G29" s="158">
        <v>0</v>
      </c>
      <c r="H29" s="158">
        <v>0</v>
      </c>
      <c r="I29" s="158">
        <v>0</v>
      </c>
      <c r="J29" s="158">
        <v>0</v>
      </c>
      <c r="K29" s="158">
        <v>0</v>
      </c>
      <c r="L29" s="158">
        <v>0</v>
      </c>
      <c r="M29" s="158">
        <v>0</v>
      </c>
      <c r="N29" s="158">
        <v>0</v>
      </c>
      <c r="O29" s="158">
        <v>0</v>
      </c>
      <c r="P29" s="158">
        <v>0</v>
      </c>
      <c r="Q29" s="158">
        <v>324640</v>
      </c>
      <c r="R29" s="158">
        <v>0</v>
      </c>
      <c r="S29" s="158">
        <v>0</v>
      </c>
      <c r="T29" s="158">
        <v>0</v>
      </c>
      <c r="U29" s="158">
        <v>0</v>
      </c>
      <c r="V29" s="158">
        <v>0</v>
      </c>
      <c r="W29" s="158">
        <v>0</v>
      </c>
      <c r="X29" s="158">
        <v>0</v>
      </c>
      <c r="Y29" s="158">
        <v>0</v>
      </c>
      <c r="Z29" s="158">
        <v>0</v>
      </c>
      <c r="AA29" s="158">
        <v>0</v>
      </c>
      <c r="AB29" s="158">
        <v>0</v>
      </c>
      <c r="AC29" s="158">
        <v>0</v>
      </c>
      <c r="AD29" s="159">
        <f t="shared" si="0"/>
        <v>324640</v>
      </c>
      <c r="AE29"/>
      <c r="AF29"/>
      <c r="AG29"/>
      <c r="AH29"/>
      <c r="AI29"/>
      <c r="AJ29"/>
      <c r="AK29"/>
      <c r="AL29"/>
      <c r="AM29"/>
      <c r="AN29"/>
      <c r="AO29"/>
    </row>
    <row r="30" spans="1:41" ht="12.75" customHeight="1" x14ac:dyDescent="0.2">
      <c r="A30" s="163">
        <v>23</v>
      </c>
      <c r="B30" s="157" t="s">
        <v>2826</v>
      </c>
      <c r="C30" s="158">
        <v>0</v>
      </c>
      <c r="D30" s="158">
        <v>0</v>
      </c>
      <c r="E30" s="158">
        <v>0</v>
      </c>
      <c r="F30" s="158">
        <v>0</v>
      </c>
      <c r="G30" s="158">
        <v>0</v>
      </c>
      <c r="H30" s="158">
        <v>0</v>
      </c>
      <c r="I30" s="158">
        <v>0</v>
      </c>
      <c r="J30" s="158">
        <v>0</v>
      </c>
      <c r="K30" s="158">
        <v>0</v>
      </c>
      <c r="L30" s="158">
        <v>16</v>
      </c>
      <c r="M30" s="158">
        <v>103</v>
      </c>
      <c r="N30" s="158">
        <v>0</v>
      </c>
      <c r="O30" s="158">
        <v>0</v>
      </c>
      <c r="P30" s="158">
        <v>0</v>
      </c>
      <c r="Q30" s="158">
        <v>4268</v>
      </c>
      <c r="R30" s="158">
        <v>0</v>
      </c>
      <c r="S30" s="158">
        <v>0</v>
      </c>
      <c r="T30" s="158">
        <v>0</v>
      </c>
      <c r="U30" s="158">
        <v>0</v>
      </c>
      <c r="V30" s="158">
        <v>0</v>
      </c>
      <c r="W30" s="158">
        <v>0</v>
      </c>
      <c r="X30" s="158">
        <v>0</v>
      </c>
      <c r="Y30" s="158">
        <v>0</v>
      </c>
      <c r="Z30" s="158">
        <v>0</v>
      </c>
      <c r="AA30" s="158">
        <v>0</v>
      </c>
      <c r="AB30" s="158">
        <v>0</v>
      </c>
      <c r="AC30" s="158">
        <v>0</v>
      </c>
      <c r="AD30" s="159">
        <f t="shared" si="0"/>
        <v>4387</v>
      </c>
      <c r="AE30"/>
      <c r="AF30"/>
      <c r="AG30"/>
      <c r="AH30"/>
      <c r="AI30"/>
      <c r="AJ30"/>
      <c r="AK30"/>
      <c r="AL30"/>
      <c r="AM30"/>
      <c r="AN30"/>
      <c r="AO30"/>
    </row>
    <row r="31" spans="1:41" ht="12.75" customHeight="1" x14ac:dyDescent="0.2">
      <c r="A31" s="163">
        <v>24</v>
      </c>
      <c r="B31" s="157" t="s">
        <v>38</v>
      </c>
      <c r="C31" s="158">
        <v>0</v>
      </c>
      <c r="D31" s="158">
        <v>265517</v>
      </c>
      <c r="E31" s="158">
        <v>0</v>
      </c>
      <c r="F31" s="158">
        <v>0</v>
      </c>
      <c r="G31" s="158">
        <v>0</v>
      </c>
      <c r="H31" s="158">
        <v>128</v>
      </c>
      <c r="I31" s="158">
        <v>0</v>
      </c>
      <c r="J31" s="158">
        <v>0</v>
      </c>
      <c r="K31" s="158">
        <v>0</v>
      </c>
      <c r="L31" s="158">
        <v>901763</v>
      </c>
      <c r="M31" s="158">
        <v>833558</v>
      </c>
      <c r="N31" s="158">
        <v>12554</v>
      </c>
      <c r="O31" s="158">
        <v>0</v>
      </c>
      <c r="P31" s="158">
        <v>78894</v>
      </c>
      <c r="Q31" s="158">
        <v>3902597</v>
      </c>
      <c r="R31" s="158">
        <v>0</v>
      </c>
      <c r="S31" s="158">
        <v>20</v>
      </c>
      <c r="T31" s="158">
        <v>14101</v>
      </c>
      <c r="U31" s="158">
        <v>82816</v>
      </c>
      <c r="V31" s="158">
        <v>441153</v>
      </c>
      <c r="W31" s="158">
        <v>0</v>
      </c>
      <c r="X31" s="158">
        <v>316</v>
      </c>
      <c r="Y31" s="158">
        <v>23386</v>
      </c>
      <c r="Z31" s="158">
        <v>0</v>
      </c>
      <c r="AA31" s="158">
        <v>0</v>
      </c>
      <c r="AB31" s="158">
        <v>392278</v>
      </c>
      <c r="AC31" s="158">
        <v>80586</v>
      </c>
      <c r="AD31" s="159">
        <f t="shared" si="0"/>
        <v>7029667</v>
      </c>
      <c r="AE31"/>
      <c r="AF31"/>
      <c r="AG31"/>
      <c r="AH31"/>
      <c r="AI31"/>
      <c r="AJ31"/>
      <c r="AK31"/>
      <c r="AL31"/>
      <c r="AM31"/>
      <c r="AN31"/>
      <c r="AO31"/>
    </row>
    <row r="32" spans="1:41" ht="12.75" customHeight="1" x14ac:dyDescent="0.2">
      <c r="A32" s="163">
        <v>25</v>
      </c>
      <c r="B32" s="157" t="s">
        <v>39</v>
      </c>
      <c r="C32" s="158">
        <v>349572</v>
      </c>
      <c r="D32" s="158">
        <v>226580</v>
      </c>
      <c r="E32" s="158">
        <v>0</v>
      </c>
      <c r="F32" s="158">
        <v>21302</v>
      </c>
      <c r="G32" s="158">
        <v>29630</v>
      </c>
      <c r="H32" s="158">
        <v>178026</v>
      </c>
      <c r="I32" s="158">
        <v>232814</v>
      </c>
      <c r="J32" s="158">
        <v>31643</v>
      </c>
      <c r="K32" s="158">
        <v>183676</v>
      </c>
      <c r="L32" s="158">
        <v>891113</v>
      </c>
      <c r="M32" s="158">
        <v>906138</v>
      </c>
      <c r="N32" s="158">
        <v>893490</v>
      </c>
      <c r="O32" s="158">
        <v>154628</v>
      </c>
      <c r="P32" s="158">
        <v>144663</v>
      </c>
      <c r="Q32" s="158">
        <v>5786317</v>
      </c>
      <c r="R32" s="158">
        <v>39461</v>
      </c>
      <c r="S32" s="158">
        <v>59127</v>
      </c>
      <c r="T32" s="158">
        <v>158103</v>
      </c>
      <c r="U32" s="158">
        <v>35745</v>
      </c>
      <c r="V32" s="158">
        <v>418219</v>
      </c>
      <c r="W32" s="158">
        <v>167496</v>
      </c>
      <c r="X32" s="158">
        <v>669261</v>
      </c>
      <c r="Y32" s="158">
        <v>91393</v>
      </c>
      <c r="Z32" s="158">
        <v>0</v>
      </c>
      <c r="AA32" s="158">
        <v>0</v>
      </c>
      <c r="AB32" s="158">
        <v>2515074</v>
      </c>
      <c r="AC32" s="158">
        <v>27810</v>
      </c>
      <c r="AD32" s="159">
        <f t="shared" si="0"/>
        <v>14211281</v>
      </c>
      <c r="AE32"/>
      <c r="AF32"/>
      <c r="AG32"/>
      <c r="AH32"/>
      <c r="AI32"/>
      <c r="AJ32"/>
      <c r="AK32"/>
      <c r="AL32"/>
      <c r="AM32"/>
      <c r="AN32"/>
      <c r="AO32"/>
    </row>
    <row r="33" spans="1:41" ht="12.75" customHeight="1" x14ac:dyDescent="0.2">
      <c r="A33" s="163">
        <v>26</v>
      </c>
      <c r="B33" s="157" t="s">
        <v>2827</v>
      </c>
      <c r="C33" s="158">
        <v>171295</v>
      </c>
      <c r="D33" s="158">
        <v>171207</v>
      </c>
      <c r="E33" s="158">
        <v>85222</v>
      </c>
      <c r="F33" s="158">
        <v>92793</v>
      </c>
      <c r="G33" s="158">
        <v>0</v>
      </c>
      <c r="H33" s="158">
        <v>112195</v>
      </c>
      <c r="I33" s="158">
        <v>45174</v>
      </c>
      <c r="J33" s="158">
        <v>66423</v>
      </c>
      <c r="K33" s="158">
        <v>10947</v>
      </c>
      <c r="L33" s="158">
        <v>974645</v>
      </c>
      <c r="M33" s="158">
        <v>740211</v>
      </c>
      <c r="N33" s="158">
        <v>421494</v>
      </c>
      <c r="O33" s="158">
        <v>144761</v>
      </c>
      <c r="P33" s="158">
        <v>146800</v>
      </c>
      <c r="Q33" s="158">
        <v>3901871</v>
      </c>
      <c r="R33" s="158">
        <v>14844</v>
      </c>
      <c r="S33" s="158">
        <v>21863</v>
      </c>
      <c r="T33" s="158">
        <v>6245</v>
      </c>
      <c r="U33" s="158">
        <v>80578</v>
      </c>
      <c r="V33" s="158">
        <v>242657</v>
      </c>
      <c r="W33" s="158">
        <v>179605</v>
      </c>
      <c r="X33" s="158">
        <v>72081</v>
      </c>
      <c r="Y33" s="158">
        <v>145103</v>
      </c>
      <c r="Z33" s="158">
        <v>0</v>
      </c>
      <c r="AA33" s="158">
        <v>0</v>
      </c>
      <c r="AB33" s="158">
        <v>998181</v>
      </c>
      <c r="AC33" s="158">
        <v>5938</v>
      </c>
      <c r="AD33" s="159">
        <f t="shared" si="0"/>
        <v>8852133</v>
      </c>
      <c r="AE33"/>
      <c r="AF33"/>
      <c r="AG33"/>
      <c r="AH33"/>
      <c r="AI33"/>
      <c r="AJ33"/>
      <c r="AK33"/>
      <c r="AL33"/>
      <c r="AM33"/>
      <c r="AN33"/>
      <c r="AO33"/>
    </row>
    <row r="34" spans="1:41" ht="12.75" customHeight="1" x14ac:dyDescent="0.2">
      <c r="A34" s="163">
        <v>27</v>
      </c>
      <c r="B34" s="157" t="s">
        <v>41</v>
      </c>
      <c r="C34" s="158">
        <v>26495</v>
      </c>
      <c r="D34" s="158">
        <v>11893</v>
      </c>
      <c r="E34" s="158">
        <v>2630</v>
      </c>
      <c r="F34" s="158">
        <v>0</v>
      </c>
      <c r="G34" s="158">
        <v>0</v>
      </c>
      <c r="H34" s="158">
        <v>17259</v>
      </c>
      <c r="I34" s="158">
        <v>8275</v>
      </c>
      <c r="J34" s="158">
        <v>0</v>
      </c>
      <c r="K34" s="158">
        <v>0</v>
      </c>
      <c r="L34" s="158">
        <v>229409</v>
      </c>
      <c r="M34" s="158">
        <v>412196</v>
      </c>
      <c r="N34" s="158">
        <v>0</v>
      </c>
      <c r="O34" s="158">
        <v>186</v>
      </c>
      <c r="P34" s="158">
        <v>0</v>
      </c>
      <c r="Q34" s="158">
        <v>1888353</v>
      </c>
      <c r="R34" s="158">
        <v>4145</v>
      </c>
      <c r="S34" s="158">
        <v>0</v>
      </c>
      <c r="T34" s="158">
        <v>5640</v>
      </c>
      <c r="U34" s="158">
        <v>0</v>
      </c>
      <c r="V34" s="158">
        <v>76290</v>
      </c>
      <c r="W34" s="158">
        <v>26517</v>
      </c>
      <c r="X34" s="158">
        <v>0</v>
      </c>
      <c r="Y34" s="158">
        <v>3282</v>
      </c>
      <c r="Z34" s="158">
        <v>3999</v>
      </c>
      <c r="AA34" s="158">
        <v>0</v>
      </c>
      <c r="AB34" s="158">
        <v>35689</v>
      </c>
      <c r="AC34" s="158">
        <v>12685</v>
      </c>
      <c r="AD34" s="159">
        <f t="shared" si="0"/>
        <v>2764943</v>
      </c>
      <c r="AE34"/>
      <c r="AF34"/>
      <c r="AG34"/>
      <c r="AH34"/>
      <c r="AI34"/>
      <c r="AJ34"/>
      <c r="AK34"/>
      <c r="AL34"/>
      <c r="AM34"/>
      <c r="AN34"/>
      <c r="AO34"/>
    </row>
    <row r="35" spans="1:41" ht="12.75" customHeight="1" x14ac:dyDescent="0.2">
      <c r="A35" s="163">
        <v>28</v>
      </c>
      <c r="B35" s="157" t="s">
        <v>2828</v>
      </c>
      <c r="C35" s="158">
        <v>30091</v>
      </c>
      <c r="D35" s="158">
        <v>98520</v>
      </c>
      <c r="E35" s="158">
        <v>305</v>
      </c>
      <c r="F35" s="158">
        <v>206</v>
      </c>
      <c r="G35" s="158">
        <v>0</v>
      </c>
      <c r="H35" s="158">
        <v>17127</v>
      </c>
      <c r="I35" s="158">
        <v>5211</v>
      </c>
      <c r="J35" s="158">
        <v>0</v>
      </c>
      <c r="K35" s="158">
        <v>0</v>
      </c>
      <c r="L35" s="158">
        <v>441901</v>
      </c>
      <c r="M35" s="158">
        <v>368056</v>
      </c>
      <c r="N35" s="158">
        <v>12239</v>
      </c>
      <c r="O35" s="158">
        <v>53574</v>
      </c>
      <c r="P35" s="158">
        <v>27198</v>
      </c>
      <c r="Q35" s="158">
        <v>5202468</v>
      </c>
      <c r="R35" s="158">
        <v>11051</v>
      </c>
      <c r="S35" s="158">
        <v>0</v>
      </c>
      <c r="T35" s="158">
        <v>7351</v>
      </c>
      <c r="U35" s="158">
        <v>238</v>
      </c>
      <c r="V35" s="158">
        <v>32416</v>
      </c>
      <c r="W35" s="158">
        <v>78429</v>
      </c>
      <c r="X35" s="158">
        <v>5749</v>
      </c>
      <c r="Y35" s="158">
        <v>42169</v>
      </c>
      <c r="Z35" s="158">
        <v>459</v>
      </c>
      <c r="AA35" s="158">
        <v>0</v>
      </c>
      <c r="AB35" s="158">
        <v>192675</v>
      </c>
      <c r="AC35" s="158">
        <v>15574</v>
      </c>
      <c r="AD35" s="159">
        <f t="shared" si="0"/>
        <v>6643007</v>
      </c>
      <c r="AE35"/>
      <c r="AF35"/>
      <c r="AG35"/>
      <c r="AH35"/>
      <c r="AI35"/>
      <c r="AJ35"/>
      <c r="AK35"/>
      <c r="AL35"/>
      <c r="AM35"/>
      <c r="AN35"/>
      <c r="AO35"/>
    </row>
    <row r="36" spans="1:41" ht="12.75" customHeight="1" x14ac:dyDescent="0.2">
      <c r="A36" s="163">
        <v>29</v>
      </c>
      <c r="B36" s="157" t="s">
        <v>43</v>
      </c>
      <c r="C36" s="158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179202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9">
        <f t="shared" si="0"/>
        <v>179202</v>
      </c>
      <c r="AE36"/>
      <c r="AF36"/>
      <c r="AG36"/>
      <c r="AH36"/>
      <c r="AI36"/>
      <c r="AJ36"/>
      <c r="AK36"/>
      <c r="AL36"/>
      <c r="AM36"/>
      <c r="AN36"/>
      <c r="AO36"/>
    </row>
    <row r="37" spans="1:41" ht="12.75" customHeight="1" x14ac:dyDescent="0.2">
      <c r="A37" s="163">
        <v>30</v>
      </c>
      <c r="B37" s="157" t="s">
        <v>44</v>
      </c>
      <c r="C37" s="158">
        <v>54</v>
      </c>
      <c r="D37" s="158">
        <v>0</v>
      </c>
      <c r="E37" s="158">
        <v>0</v>
      </c>
      <c r="F37" s="158">
        <v>0</v>
      </c>
      <c r="G37" s="158">
        <v>0</v>
      </c>
      <c r="H37" s="158">
        <v>0</v>
      </c>
      <c r="I37" s="158">
        <v>0</v>
      </c>
      <c r="J37" s="158">
        <v>0</v>
      </c>
      <c r="K37" s="158">
        <v>0</v>
      </c>
      <c r="L37" s="158">
        <v>414</v>
      </c>
      <c r="M37" s="158">
        <v>216</v>
      </c>
      <c r="N37" s="158">
        <v>0</v>
      </c>
      <c r="O37" s="158">
        <v>0</v>
      </c>
      <c r="P37" s="158">
        <v>346</v>
      </c>
      <c r="Q37" s="158">
        <v>71960</v>
      </c>
      <c r="R37" s="158">
        <v>0</v>
      </c>
      <c r="S37" s="158">
        <v>0</v>
      </c>
      <c r="T37" s="158">
        <v>0</v>
      </c>
      <c r="U37" s="158">
        <v>17475</v>
      </c>
      <c r="V37" s="158">
        <v>0</v>
      </c>
      <c r="W37" s="158">
        <v>0</v>
      </c>
      <c r="X37" s="158">
        <v>0</v>
      </c>
      <c r="Y37" s="158">
        <v>0</v>
      </c>
      <c r="Z37" s="158">
        <v>0</v>
      </c>
      <c r="AA37" s="158">
        <v>0</v>
      </c>
      <c r="AB37" s="158">
        <v>1</v>
      </c>
      <c r="AC37" s="158">
        <v>0</v>
      </c>
      <c r="AD37" s="159">
        <f t="shared" si="0"/>
        <v>90466</v>
      </c>
      <c r="AE37"/>
      <c r="AF37"/>
      <c r="AG37"/>
      <c r="AH37"/>
      <c r="AI37"/>
      <c r="AJ37"/>
      <c r="AK37"/>
      <c r="AL37"/>
      <c r="AM37"/>
      <c r="AN37"/>
      <c r="AO37"/>
    </row>
    <row r="38" spans="1:41" ht="12.75" customHeight="1" x14ac:dyDescent="0.2">
      <c r="A38" s="163">
        <v>31</v>
      </c>
      <c r="B38" s="157" t="s">
        <v>2829</v>
      </c>
      <c r="C38" s="158">
        <v>9190</v>
      </c>
      <c r="D38" s="158">
        <v>26271</v>
      </c>
      <c r="E38" s="158">
        <v>1210</v>
      </c>
      <c r="F38" s="158">
        <v>0</v>
      </c>
      <c r="G38" s="158">
        <v>0</v>
      </c>
      <c r="H38" s="158">
        <v>0</v>
      </c>
      <c r="I38" s="158">
        <v>0</v>
      </c>
      <c r="J38" s="158">
        <v>0</v>
      </c>
      <c r="K38" s="158">
        <v>0</v>
      </c>
      <c r="L38" s="158">
        <v>612</v>
      </c>
      <c r="M38" s="158">
        <v>299</v>
      </c>
      <c r="N38" s="158">
        <v>0</v>
      </c>
      <c r="O38" s="158">
        <v>92</v>
      </c>
      <c r="P38" s="158">
        <v>0</v>
      </c>
      <c r="Q38" s="158">
        <v>114222</v>
      </c>
      <c r="R38" s="158">
        <v>0</v>
      </c>
      <c r="S38" s="158">
        <v>0</v>
      </c>
      <c r="T38" s="158">
        <v>0</v>
      </c>
      <c r="U38" s="158">
        <v>23771</v>
      </c>
      <c r="V38" s="158">
        <v>14616</v>
      </c>
      <c r="W38" s="158">
        <v>0</v>
      </c>
      <c r="X38" s="158">
        <v>0</v>
      </c>
      <c r="Y38" s="158">
        <v>21087</v>
      </c>
      <c r="Z38" s="158">
        <v>0</v>
      </c>
      <c r="AA38" s="158">
        <v>0</v>
      </c>
      <c r="AB38" s="158">
        <v>20597</v>
      </c>
      <c r="AC38" s="158">
        <v>0</v>
      </c>
      <c r="AD38" s="159">
        <f t="shared" si="0"/>
        <v>231967</v>
      </c>
      <c r="AE38"/>
      <c r="AF38"/>
      <c r="AG38"/>
      <c r="AH38"/>
      <c r="AI38"/>
      <c r="AJ38"/>
      <c r="AK38"/>
      <c r="AL38"/>
      <c r="AM38"/>
      <c r="AN38"/>
      <c r="AO38"/>
    </row>
    <row r="39" spans="1:41" ht="12.75" customHeight="1" x14ac:dyDescent="0.2">
      <c r="A39" s="163">
        <v>32</v>
      </c>
      <c r="B39" s="157" t="s">
        <v>46</v>
      </c>
      <c r="C39" s="158">
        <v>0</v>
      </c>
      <c r="D39" s="158">
        <v>64818</v>
      </c>
      <c r="E39" s="158">
        <v>0</v>
      </c>
      <c r="F39" s="158">
        <v>0</v>
      </c>
      <c r="G39" s="158">
        <v>0</v>
      </c>
      <c r="H39" s="158">
        <v>20014</v>
      </c>
      <c r="I39" s="158">
        <v>0</v>
      </c>
      <c r="J39" s="158">
        <v>0</v>
      </c>
      <c r="K39" s="158">
        <v>0</v>
      </c>
      <c r="L39" s="158">
        <v>450</v>
      </c>
      <c r="M39" s="158">
        <v>50820</v>
      </c>
      <c r="N39" s="158">
        <v>0</v>
      </c>
      <c r="O39" s="158">
        <v>0</v>
      </c>
      <c r="P39" s="158">
        <v>0</v>
      </c>
      <c r="Q39" s="158">
        <v>335839</v>
      </c>
      <c r="R39" s="158">
        <v>0</v>
      </c>
      <c r="S39" s="158">
        <v>0</v>
      </c>
      <c r="T39" s="158">
        <v>0</v>
      </c>
      <c r="U39" s="158">
        <v>25224</v>
      </c>
      <c r="V39" s="158">
        <v>0</v>
      </c>
      <c r="W39" s="158">
        <v>33796</v>
      </c>
      <c r="X39" s="158">
        <v>0</v>
      </c>
      <c r="Y39" s="158">
        <v>30008</v>
      </c>
      <c r="Z39" s="158">
        <v>0</v>
      </c>
      <c r="AA39" s="158">
        <v>0</v>
      </c>
      <c r="AB39" s="158">
        <v>19309</v>
      </c>
      <c r="AC39" s="158">
        <v>84</v>
      </c>
      <c r="AD39" s="159">
        <f t="shared" si="0"/>
        <v>580362</v>
      </c>
      <c r="AE39"/>
      <c r="AF39"/>
      <c r="AG39"/>
      <c r="AH39"/>
      <c r="AI39"/>
      <c r="AJ39"/>
      <c r="AK39"/>
      <c r="AL39"/>
      <c r="AM39"/>
      <c r="AN39"/>
      <c r="AO39"/>
    </row>
    <row r="40" spans="1:41" ht="12.75" customHeight="1" x14ac:dyDescent="0.2">
      <c r="A40" s="163">
        <v>33</v>
      </c>
      <c r="B40" s="157" t="s">
        <v>2830</v>
      </c>
      <c r="C40" s="158">
        <v>37529</v>
      </c>
      <c r="D40" s="158">
        <v>134770</v>
      </c>
      <c r="E40" s="158">
        <v>142</v>
      </c>
      <c r="F40" s="158">
        <v>7651</v>
      </c>
      <c r="G40" s="158">
        <v>18246</v>
      </c>
      <c r="H40" s="158">
        <v>43677</v>
      </c>
      <c r="I40" s="158">
        <v>56242</v>
      </c>
      <c r="J40" s="158">
        <v>0</v>
      </c>
      <c r="K40" s="158">
        <v>10179</v>
      </c>
      <c r="L40" s="158">
        <v>222865</v>
      </c>
      <c r="M40" s="158">
        <v>166596</v>
      </c>
      <c r="N40" s="158">
        <v>49860</v>
      </c>
      <c r="O40" s="158">
        <v>51272</v>
      </c>
      <c r="P40" s="158">
        <v>108777</v>
      </c>
      <c r="Q40" s="158">
        <v>1412634</v>
      </c>
      <c r="R40" s="158">
        <v>12344</v>
      </c>
      <c r="S40" s="158">
        <v>0</v>
      </c>
      <c r="T40" s="158">
        <v>50</v>
      </c>
      <c r="U40" s="158">
        <v>37380</v>
      </c>
      <c r="V40" s="158">
        <v>214738</v>
      </c>
      <c r="W40" s="158">
        <v>111219</v>
      </c>
      <c r="X40" s="158">
        <v>32806</v>
      </c>
      <c r="Y40" s="158">
        <v>87000</v>
      </c>
      <c r="Z40" s="158">
        <v>0</v>
      </c>
      <c r="AA40" s="158">
        <v>49</v>
      </c>
      <c r="AB40" s="158">
        <v>464881</v>
      </c>
      <c r="AC40" s="158">
        <v>59975</v>
      </c>
      <c r="AD40" s="159">
        <f t="shared" si="0"/>
        <v>3340882</v>
      </c>
      <c r="AE40"/>
      <c r="AF40"/>
      <c r="AG40"/>
      <c r="AH40"/>
      <c r="AI40"/>
      <c r="AJ40"/>
      <c r="AK40"/>
      <c r="AL40"/>
      <c r="AM40"/>
      <c r="AN40"/>
      <c r="AO40"/>
    </row>
    <row r="41" spans="1:41" ht="12.75" customHeight="1" x14ac:dyDescent="0.2">
      <c r="A41" s="163">
        <v>34</v>
      </c>
      <c r="B41" s="157" t="s">
        <v>48</v>
      </c>
      <c r="C41" s="158">
        <v>0</v>
      </c>
      <c r="D41" s="158">
        <v>0</v>
      </c>
      <c r="E41" s="158">
        <v>0</v>
      </c>
      <c r="F41" s="158">
        <v>0</v>
      </c>
      <c r="G41" s="158">
        <v>0</v>
      </c>
      <c r="H41" s="158">
        <v>0</v>
      </c>
      <c r="I41" s="158">
        <v>0</v>
      </c>
      <c r="J41" s="158">
        <v>0</v>
      </c>
      <c r="K41" s="158">
        <v>0</v>
      </c>
      <c r="L41" s="158">
        <v>0</v>
      </c>
      <c r="M41" s="158">
        <v>0</v>
      </c>
      <c r="N41" s="158">
        <v>0</v>
      </c>
      <c r="O41" s="158">
        <v>0</v>
      </c>
      <c r="P41" s="158">
        <v>0</v>
      </c>
      <c r="Q41" s="158">
        <v>285248</v>
      </c>
      <c r="R41" s="158">
        <v>0</v>
      </c>
      <c r="S41" s="158">
        <v>0</v>
      </c>
      <c r="T41" s="158">
        <v>0</v>
      </c>
      <c r="U41" s="158">
        <v>0</v>
      </c>
      <c r="V41" s="158">
        <v>0</v>
      </c>
      <c r="W41" s="158">
        <v>0</v>
      </c>
      <c r="X41" s="158">
        <v>0</v>
      </c>
      <c r="Y41" s="158">
        <v>0</v>
      </c>
      <c r="Z41" s="158">
        <v>0</v>
      </c>
      <c r="AA41" s="158">
        <v>0</v>
      </c>
      <c r="AB41" s="158">
        <v>0</v>
      </c>
      <c r="AC41" s="158">
        <v>0</v>
      </c>
      <c r="AD41" s="159">
        <f t="shared" si="0"/>
        <v>285248</v>
      </c>
      <c r="AE41"/>
      <c r="AF41"/>
      <c r="AG41"/>
      <c r="AH41"/>
      <c r="AI41"/>
      <c r="AJ41"/>
      <c r="AK41"/>
      <c r="AL41"/>
      <c r="AM41"/>
      <c r="AN41"/>
      <c r="AO41"/>
    </row>
    <row r="42" spans="1:41" ht="12.75" customHeight="1" x14ac:dyDescent="0.2">
      <c r="A42" s="163">
        <v>35</v>
      </c>
      <c r="B42" s="157" t="s">
        <v>2831</v>
      </c>
      <c r="C42" s="158">
        <v>11068</v>
      </c>
      <c r="D42" s="158">
        <v>0</v>
      </c>
      <c r="E42" s="158">
        <v>0</v>
      </c>
      <c r="F42" s="158">
        <v>0</v>
      </c>
      <c r="G42" s="158">
        <v>0</v>
      </c>
      <c r="H42" s="158">
        <v>0</v>
      </c>
      <c r="I42" s="158">
        <v>35</v>
      </c>
      <c r="J42" s="158">
        <v>206</v>
      </c>
      <c r="K42" s="158">
        <v>0</v>
      </c>
      <c r="L42" s="158">
        <v>349</v>
      </c>
      <c r="M42" s="158">
        <v>0</v>
      </c>
      <c r="N42" s="158">
        <v>1033</v>
      </c>
      <c r="O42" s="158">
        <v>42611</v>
      </c>
      <c r="P42" s="158">
        <v>45</v>
      </c>
      <c r="Q42" s="158">
        <v>37150</v>
      </c>
      <c r="R42" s="158">
        <v>0</v>
      </c>
      <c r="S42" s="158">
        <v>12267</v>
      </c>
      <c r="T42" s="158">
        <v>8439</v>
      </c>
      <c r="U42" s="158">
        <v>262</v>
      </c>
      <c r="V42" s="158">
        <v>0</v>
      </c>
      <c r="W42" s="158">
        <v>43845</v>
      </c>
      <c r="X42" s="158">
        <v>0</v>
      </c>
      <c r="Y42" s="158">
        <v>7297</v>
      </c>
      <c r="Z42" s="158">
        <v>0</v>
      </c>
      <c r="AA42" s="158">
        <v>0</v>
      </c>
      <c r="AB42" s="158">
        <v>890</v>
      </c>
      <c r="AC42" s="158">
        <v>0</v>
      </c>
      <c r="AD42" s="159">
        <f t="shared" si="0"/>
        <v>165497</v>
      </c>
      <c r="AE42"/>
      <c r="AF42"/>
      <c r="AG42"/>
      <c r="AH42"/>
      <c r="AI42"/>
      <c r="AJ42"/>
      <c r="AK42"/>
      <c r="AL42"/>
      <c r="AM42"/>
      <c r="AN42"/>
      <c r="AO42"/>
    </row>
    <row r="43" spans="1:41" ht="12.75" customHeight="1" x14ac:dyDescent="0.2">
      <c r="A43" s="163">
        <v>36</v>
      </c>
      <c r="B43" s="157" t="s">
        <v>50</v>
      </c>
      <c r="C43" s="158">
        <v>0</v>
      </c>
      <c r="D43" s="158">
        <v>54630</v>
      </c>
      <c r="E43" s="158">
        <v>120462</v>
      </c>
      <c r="F43" s="158">
        <v>0</v>
      </c>
      <c r="G43" s="158">
        <v>46975</v>
      </c>
      <c r="H43" s="158">
        <v>13786</v>
      </c>
      <c r="I43" s="158">
        <v>5713</v>
      </c>
      <c r="J43" s="158">
        <v>32991</v>
      </c>
      <c r="K43" s="158">
        <v>0</v>
      </c>
      <c r="L43" s="158">
        <v>198453</v>
      </c>
      <c r="M43" s="158">
        <v>91864</v>
      </c>
      <c r="N43" s="158">
        <v>135612</v>
      </c>
      <c r="O43" s="158">
        <v>128149</v>
      </c>
      <c r="P43" s="158">
        <v>189520</v>
      </c>
      <c r="Q43" s="158">
        <v>207565</v>
      </c>
      <c r="R43" s="158">
        <v>50711</v>
      </c>
      <c r="S43" s="158">
        <v>33075</v>
      </c>
      <c r="T43" s="158">
        <v>0</v>
      </c>
      <c r="U43" s="158">
        <v>76474</v>
      </c>
      <c r="V43" s="158">
        <v>105</v>
      </c>
      <c r="W43" s="158">
        <v>339606</v>
      </c>
      <c r="X43" s="158">
        <v>278736</v>
      </c>
      <c r="Y43" s="158">
        <v>351505</v>
      </c>
      <c r="Z43" s="158">
        <v>11284</v>
      </c>
      <c r="AA43" s="158">
        <v>0</v>
      </c>
      <c r="AB43" s="158">
        <v>211032</v>
      </c>
      <c r="AC43" s="158">
        <v>0</v>
      </c>
      <c r="AD43" s="159">
        <f t="shared" si="0"/>
        <v>2578248</v>
      </c>
      <c r="AE43"/>
      <c r="AF43"/>
      <c r="AG43"/>
      <c r="AH43"/>
      <c r="AI43"/>
      <c r="AJ43"/>
      <c r="AK43"/>
      <c r="AL43"/>
      <c r="AM43"/>
      <c r="AN43"/>
      <c r="AO43"/>
    </row>
    <row r="44" spans="1:41" ht="12.75" customHeight="1" x14ac:dyDescent="0.2">
      <c r="A44" s="163">
        <v>37</v>
      </c>
      <c r="B44" s="157" t="s">
        <v>51</v>
      </c>
      <c r="C44" s="158">
        <v>398104</v>
      </c>
      <c r="D44" s="158">
        <v>634840</v>
      </c>
      <c r="E44" s="158">
        <v>36668</v>
      </c>
      <c r="F44" s="158">
        <v>237510</v>
      </c>
      <c r="G44" s="158">
        <v>23388</v>
      </c>
      <c r="H44" s="158">
        <v>233494</v>
      </c>
      <c r="I44" s="158">
        <v>364327</v>
      </c>
      <c r="J44" s="158">
        <v>29863</v>
      </c>
      <c r="K44" s="158">
        <v>168131</v>
      </c>
      <c r="L44" s="158">
        <v>2278730</v>
      </c>
      <c r="M44" s="158">
        <v>1687927</v>
      </c>
      <c r="N44" s="158">
        <v>953294</v>
      </c>
      <c r="O44" s="158">
        <v>141796</v>
      </c>
      <c r="P44" s="158">
        <v>224133</v>
      </c>
      <c r="Q44" s="158">
        <v>7056046</v>
      </c>
      <c r="R44" s="158">
        <v>47117</v>
      </c>
      <c r="S44" s="158">
        <v>9630</v>
      </c>
      <c r="T44" s="158">
        <v>60606</v>
      </c>
      <c r="U44" s="158">
        <v>173113</v>
      </c>
      <c r="V44" s="158">
        <v>975996</v>
      </c>
      <c r="W44" s="158">
        <v>254971</v>
      </c>
      <c r="X44" s="158">
        <v>348916</v>
      </c>
      <c r="Y44" s="158">
        <v>395634</v>
      </c>
      <c r="Z44" s="158">
        <v>1575</v>
      </c>
      <c r="AA44" s="158">
        <v>126</v>
      </c>
      <c r="AB44" s="158">
        <v>3300211</v>
      </c>
      <c r="AC44" s="158">
        <v>205621</v>
      </c>
      <c r="AD44" s="159">
        <f t="shared" si="0"/>
        <v>20241767</v>
      </c>
      <c r="AE44"/>
      <c r="AF44"/>
      <c r="AG44"/>
      <c r="AH44"/>
      <c r="AI44"/>
      <c r="AJ44"/>
      <c r="AK44"/>
      <c r="AL44"/>
      <c r="AM44"/>
      <c r="AN44"/>
      <c r="AO44"/>
    </row>
    <row r="45" spans="1:41" ht="12.75" customHeight="1" x14ac:dyDescent="0.2">
      <c r="A45" s="163">
        <v>38</v>
      </c>
      <c r="B45" s="157" t="s">
        <v>2832</v>
      </c>
      <c r="C45" s="158">
        <v>0</v>
      </c>
      <c r="D45" s="158">
        <v>0</v>
      </c>
      <c r="E45" s="158">
        <v>0</v>
      </c>
      <c r="F45" s="158">
        <v>0</v>
      </c>
      <c r="G45" s="158">
        <v>0</v>
      </c>
      <c r="H45" s="158">
        <v>0</v>
      </c>
      <c r="I45" s="158">
        <v>0</v>
      </c>
      <c r="J45" s="158">
        <v>0</v>
      </c>
      <c r="K45" s="158">
        <v>0</v>
      </c>
      <c r="L45" s="158">
        <v>0</v>
      </c>
      <c r="M45" s="158">
        <v>0</v>
      </c>
      <c r="N45" s="158">
        <v>0</v>
      </c>
      <c r="O45" s="158">
        <v>0</v>
      </c>
      <c r="P45" s="158">
        <v>0</v>
      </c>
      <c r="Q45" s="158">
        <v>0</v>
      </c>
      <c r="R45" s="158">
        <v>0</v>
      </c>
      <c r="S45" s="158">
        <v>0</v>
      </c>
      <c r="T45" s="158">
        <v>0</v>
      </c>
      <c r="U45" s="158">
        <v>0</v>
      </c>
      <c r="V45" s="158">
        <v>0</v>
      </c>
      <c r="W45" s="158">
        <v>0</v>
      </c>
      <c r="X45" s="158">
        <v>0</v>
      </c>
      <c r="Y45" s="158">
        <v>0</v>
      </c>
      <c r="Z45" s="158">
        <v>0</v>
      </c>
      <c r="AA45" s="158">
        <v>0</v>
      </c>
      <c r="AB45" s="158">
        <v>0</v>
      </c>
      <c r="AC45" s="158">
        <v>0</v>
      </c>
      <c r="AD45" s="159">
        <f t="shared" si="0"/>
        <v>0</v>
      </c>
      <c r="AE45"/>
      <c r="AF45"/>
      <c r="AG45"/>
      <c r="AH45"/>
      <c r="AI45"/>
      <c r="AJ45"/>
      <c r="AK45"/>
      <c r="AL45"/>
      <c r="AM45"/>
      <c r="AN45"/>
      <c r="AO45"/>
    </row>
    <row r="46" spans="1:41" ht="12.75" customHeight="1" x14ac:dyDescent="0.2">
      <c r="A46" s="163">
        <v>39</v>
      </c>
      <c r="B46" s="157" t="s">
        <v>2833</v>
      </c>
      <c r="C46" s="158">
        <v>0</v>
      </c>
      <c r="D46" s="158">
        <v>0</v>
      </c>
      <c r="E46" s="158">
        <v>0</v>
      </c>
      <c r="F46" s="158">
        <v>35</v>
      </c>
      <c r="G46" s="158">
        <v>0</v>
      </c>
      <c r="H46" s="158">
        <v>0</v>
      </c>
      <c r="I46" s="158">
        <v>0</v>
      </c>
      <c r="J46" s="158">
        <v>0</v>
      </c>
      <c r="K46" s="158">
        <v>0</v>
      </c>
      <c r="L46" s="158">
        <v>0</v>
      </c>
      <c r="M46" s="158">
        <v>0</v>
      </c>
      <c r="N46" s="158">
        <v>35</v>
      </c>
      <c r="O46" s="158">
        <v>0</v>
      </c>
      <c r="P46" s="158">
        <v>0</v>
      </c>
      <c r="Q46" s="158">
        <v>0</v>
      </c>
      <c r="R46" s="158">
        <v>0</v>
      </c>
      <c r="S46" s="158">
        <v>0</v>
      </c>
      <c r="T46" s="158">
        <v>0</v>
      </c>
      <c r="U46" s="158">
        <v>0</v>
      </c>
      <c r="V46" s="158">
        <v>0</v>
      </c>
      <c r="W46" s="158">
        <v>0</v>
      </c>
      <c r="X46" s="158">
        <v>0</v>
      </c>
      <c r="Y46" s="158">
        <v>0</v>
      </c>
      <c r="Z46" s="158">
        <v>0</v>
      </c>
      <c r="AA46" s="158">
        <v>0</v>
      </c>
      <c r="AB46" s="158">
        <v>0</v>
      </c>
      <c r="AC46" s="158">
        <v>0</v>
      </c>
      <c r="AD46" s="159">
        <f t="shared" si="0"/>
        <v>70</v>
      </c>
      <c r="AE46"/>
      <c r="AF46"/>
      <c r="AG46"/>
      <c r="AH46"/>
      <c r="AI46"/>
      <c r="AJ46"/>
      <c r="AK46"/>
      <c r="AL46"/>
      <c r="AM46"/>
      <c r="AN46"/>
      <c r="AO46"/>
    </row>
    <row r="47" spans="1:41" ht="12.75" customHeight="1" x14ac:dyDescent="0.2">
      <c r="A47" s="163">
        <v>40</v>
      </c>
      <c r="B47" s="157" t="s">
        <v>91</v>
      </c>
      <c r="C47" s="158">
        <v>218</v>
      </c>
      <c r="D47" s="158">
        <v>54973</v>
      </c>
      <c r="E47" s="158">
        <v>0</v>
      </c>
      <c r="F47" s="158">
        <v>7398</v>
      </c>
      <c r="G47" s="158">
        <v>0</v>
      </c>
      <c r="H47" s="158">
        <v>16944</v>
      </c>
      <c r="I47" s="158">
        <v>56354</v>
      </c>
      <c r="J47" s="158">
        <v>25</v>
      </c>
      <c r="K47" s="158">
        <v>2660</v>
      </c>
      <c r="L47" s="158">
        <v>179711</v>
      </c>
      <c r="M47" s="158">
        <v>194437</v>
      </c>
      <c r="N47" s="158">
        <v>37722</v>
      </c>
      <c r="O47" s="158">
        <v>15897</v>
      </c>
      <c r="P47" s="158">
        <v>43071</v>
      </c>
      <c r="Q47" s="158">
        <v>2230828</v>
      </c>
      <c r="R47" s="158">
        <v>0</v>
      </c>
      <c r="S47" s="158">
        <v>2566</v>
      </c>
      <c r="T47" s="158">
        <v>4</v>
      </c>
      <c r="U47" s="158">
        <v>45222</v>
      </c>
      <c r="V47" s="158">
        <v>69194</v>
      </c>
      <c r="W47" s="158">
        <v>56210</v>
      </c>
      <c r="X47" s="158">
        <v>711</v>
      </c>
      <c r="Y47" s="158">
        <v>144408</v>
      </c>
      <c r="Z47" s="158">
        <v>0</v>
      </c>
      <c r="AA47" s="158">
        <v>0</v>
      </c>
      <c r="AB47" s="158">
        <v>492050</v>
      </c>
      <c r="AC47" s="158">
        <v>19586</v>
      </c>
      <c r="AD47" s="159">
        <f t="shared" si="0"/>
        <v>3670189</v>
      </c>
      <c r="AE47"/>
      <c r="AF47"/>
      <c r="AG47"/>
      <c r="AH47"/>
      <c r="AI47"/>
      <c r="AJ47"/>
      <c r="AK47"/>
      <c r="AL47"/>
      <c r="AM47"/>
      <c r="AN47"/>
      <c r="AO47"/>
    </row>
    <row r="48" spans="1:41" ht="12.75" customHeight="1" x14ac:dyDescent="0.2">
      <c r="A48" s="163">
        <v>41</v>
      </c>
      <c r="B48" s="157" t="s">
        <v>2834</v>
      </c>
      <c r="C48" s="158">
        <v>0</v>
      </c>
      <c r="D48" s="158">
        <v>20140</v>
      </c>
      <c r="E48" s="158">
        <v>0</v>
      </c>
      <c r="F48" s="158">
        <v>0</v>
      </c>
      <c r="G48" s="158">
        <v>0</v>
      </c>
      <c r="H48" s="158">
        <v>0</v>
      </c>
      <c r="I48" s="158">
        <v>18456</v>
      </c>
      <c r="J48" s="158">
        <v>0</v>
      </c>
      <c r="K48" s="158">
        <v>0</v>
      </c>
      <c r="L48" s="158">
        <v>19090</v>
      </c>
      <c r="M48" s="158">
        <v>50643</v>
      </c>
      <c r="N48" s="158">
        <v>0</v>
      </c>
      <c r="O48" s="158">
        <v>0</v>
      </c>
      <c r="P48" s="158">
        <v>0</v>
      </c>
      <c r="Q48" s="158">
        <v>641859</v>
      </c>
      <c r="R48" s="158">
        <v>5991</v>
      </c>
      <c r="S48" s="158">
        <v>0</v>
      </c>
      <c r="T48" s="158">
        <v>0</v>
      </c>
      <c r="U48" s="158">
        <v>28777</v>
      </c>
      <c r="V48" s="158">
        <v>4766</v>
      </c>
      <c r="W48" s="158">
        <v>41216</v>
      </c>
      <c r="X48" s="158">
        <v>0</v>
      </c>
      <c r="Y48" s="158">
        <v>0</v>
      </c>
      <c r="Z48" s="158">
        <v>19248</v>
      </c>
      <c r="AA48" s="158">
        <v>0</v>
      </c>
      <c r="AB48" s="158">
        <v>12486</v>
      </c>
      <c r="AC48" s="158">
        <v>0</v>
      </c>
      <c r="AD48" s="159">
        <f t="shared" si="0"/>
        <v>862672</v>
      </c>
      <c r="AE48"/>
      <c r="AF48"/>
      <c r="AG48"/>
      <c r="AH48"/>
      <c r="AI48"/>
      <c r="AJ48"/>
      <c r="AK48"/>
      <c r="AL48"/>
      <c r="AM48"/>
      <c r="AN48"/>
      <c r="AO48"/>
    </row>
    <row r="49" spans="1:41" ht="12.75" customHeight="1" x14ac:dyDescent="0.2">
      <c r="A49" s="163">
        <v>42</v>
      </c>
      <c r="B49" s="157" t="s">
        <v>2835</v>
      </c>
      <c r="C49" s="158">
        <v>0</v>
      </c>
      <c r="D49" s="158">
        <v>203954</v>
      </c>
      <c r="E49" s="158">
        <v>38544</v>
      </c>
      <c r="F49" s="158">
        <v>0</v>
      </c>
      <c r="G49" s="158">
        <v>19287</v>
      </c>
      <c r="H49" s="158">
        <v>43592</v>
      </c>
      <c r="I49" s="158">
        <v>32915</v>
      </c>
      <c r="J49" s="158">
        <v>5446</v>
      </c>
      <c r="K49" s="158">
        <v>0</v>
      </c>
      <c r="L49" s="158">
        <v>148864</v>
      </c>
      <c r="M49" s="158">
        <v>140230</v>
      </c>
      <c r="N49" s="158">
        <v>56604</v>
      </c>
      <c r="O49" s="158">
        <v>47899</v>
      </c>
      <c r="P49" s="158">
        <v>107348</v>
      </c>
      <c r="Q49" s="158">
        <v>283997</v>
      </c>
      <c r="R49" s="158">
        <v>32256</v>
      </c>
      <c r="S49" s="158">
        <v>33818</v>
      </c>
      <c r="T49" s="158">
        <v>0</v>
      </c>
      <c r="U49" s="158">
        <v>95309</v>
      </c>
      <c r="V49" s="158">
        <v>40268</v>
      </c>
      <c r="W49" s="158">
        <v>151903</v>
      </c>
      <c r="X49" s="158">
        <v>34413</v>
      </c>
      <c r="Y49" s="158">
        <v>319986</v>
      </c>
      <c r="Z49" s="158">
        <v>0</v>
      </c>
      <c r="AA49" s="158">
        <v>0</v>
      </c>
      <c r="AB49" s="158">
        <v>306945</v>
      </c>
      <c r="AC49" s="158">
        <v>91</v>
      </c>
      <c r="AD49" s="159">
        <f t="shared" si="0"/>
        <v>2143669</v>
      </c>
      <c r="AE49"/>
      <c r="AF49"/>
      <c r="AG49"/>
      <c r="AH49"/>
      <c r="AI49"/>
      <c r="AJ49"/>
      <c r="AK49"/>
      <c r="AL49"/>
      <c r="AM49"/>
      <c r="AN49"/>
      <c r="AO49"/>
    </row>
    <row r="50" spans="1:41" ht="12.75" customHeight="1" x14ac:dyDescent="0.2">
      <c r="A50" s="163">
        <v>43</v>
      </c>
      <c r="B50" s="157" t="s">
        <v>2836</v>
      </c>
      <c r="C50" s="158">
        <v>0</v>
      </c>
      <c r="D50" s="158">
        <v>22189</v>
      </c>
      <c r="E50" s="158">
        <v>0</v>
      </c>
      <c r="F50" s="158">
        <v>0</v>
      </c>
      <c r="G50" s="158">
        <v>0</v>
      </c>
      <c r="H50" s="158">
        <v>0</v>
      </c>
      <c r="I50" s="158">
        <v>0</v>
      </c>
      <c r="J50" s="158">
        <v>0</v>
      </c>
      <c r="K50" s="158">
        <v>111</v>
      </c>
      <c r="L50" s="158">
        <v>6716</v>
      </c>
      <c r="M50" s="158">
        <v>97731</v>
      </c>
      <c r="N50" s="158">
        <v>517</v>
      </c>
      <c r="O50" s="158">
        <v>0</v>
      </c>
      <c r="P50" s="158">
        <v>0</v>
      </c>
      <c r="Q50" s="158">
        <v>438850</v>
      </c>
      <c r="R50" s="158">
        <v>0</v>
      </c>
      <c r="S50" s="158">
        <v>0</v>
      </c>
      <c r="T50" s="158">
        <v>0</v>
      </c>
      <c r="U50" s="158">
        <v>26126</v>
      </c>
      <c r="V50" s="158">
        <v>71</v>
      </c>
      <c r="W50" s="158">
        <v>0</v>
      </c>
      <c r="X50" s="158">
        <v>56</v>
      </c>
      <c r="Y50" s="158">
        <v>64</v>
      </c>
      <c r="Z50" s="158">
        <v>0</v>
      </c>
      <c r="AA50" s="158">
        <v>0</v>
      </c>
      <c r="AB50" s="158">
        <v>44805</v>
      </c>
      <c r="AC50" s="158">
        <v>0</v>
      </c>
      <c r="AD50" s="159">
        <f t="shared" si="0"/>
        <v>637236</v>
      </c>
      <c r="AE50"/>
      <c r="AF50"/>
      <c r="AG50"/>
      <c r="AH50"/>
      <c r="AI50"/>
      <c r="AJ50"/>
      <c r="AK50"/>
      <c r="AL50"/>
      <c r="AM50"/>
      <c r="AN50"/>
      <c r="AO50"/>
    </row>
    <row r="51" spans="1:41" ht="12.75" customHeight="1" x14ac:dyDescent="0.2">
      <c r="A51" s="163">
        <v>44</v>
      </c>
      <c r="B51" s="157" t="s">
        <v>95</v>
      </c>
      <c r="C51" s="158">
        <v>239395</v>
      </c>
      <c r="D51" s="158">
        <v>132968</v>
      </c>
      <c r="E51" s="158">
        <v>0</v>
      </c>
      <c r="F51" s="158">
        <v>10915</v>
      </c>
      <c r="G51" s="158">
        <v>1052</v>
      </c>
      <c r="H51" s="158">
        <v>41033</v>
      </c>
      <c r="I51" s="158">
        <v>81653</v>
      </c>
      <c r="J51" s="158">
        <v>31725</v>
      </c>
      <c r="K51" s="158">
        <v>63758</v>
      </c>
      <c r="L51" s="158">
        <v>1303482</v>
      </c>
      <c r="M51" s="158">
        <v>786233</v>
      </c>
      <c r="N51" s="158">
        <v>269975</v>
      </c>
      <c r="O51" s="158">
        <v>402</v>
      </c>
      <c r="P51" s="158">
        <v>116953</v>
      </c>
      <c r="Q51" s="158">
        <v>2257209</v>
      </c>
      <c r="R51" s="158">
        <v>6255</v>
      </c>
      <c r="S51" s="158">
        <v>105</v>
      </c>
      <c r="T51" s="158">
        <v>44251</v>
      </c>
      <c r="U51" s="158">
        <v>239</v>
      </c>
      <c r="V51" s="158">
        <v>327102</v>
      </c>
      <c r="W51" s="158">
        <v>103204</v>
      </c>
      <c r="X51" s="158">
        <v>157624</v>
      </c>
      <c r="Y51" s="158">
        <v>6692</v>
      </c>
      <c r="Z51" s="158">
        <v>0</v>
      </c>
      <c r="AA51" s="158">
        <v>0</v>
      </c>
      <c r="AB51" s="158">
        <v>1017275</v>
      </c>
      <c r="AC51" s="158">
        <v>32450</v>
      </c>
      <c r="AD51" s="159">
        <f t="shared" si="0"/>
        <v>7031950</v>
      </c>
      <c r="AE51"/>
      <c r="AF51"/>
      <c r="AG51"/>
      <c r="AH51"/>
      <c r="AI51"/>
      <c r="AJ51"/>
      <c r="AK51"/>
      <c r="AL51"/>
      <c r="AM51"/>
      <c r="AN51"/>
      <c r="AO51"/>
    </row>
    <row r="52" spans="1:41" ht="12.75" customHeight="1" x14ac:dyDescent="0.2">
      <c r="A52" s="163">
        <v>45</v>
      </c>
      <c r="B52" s="157" t="s">
        <v>98</v>
      </c>
      <c r="C52" s="158">
        <v>91</v>
      </c>
      <c r="D52" s="158">
        <v>34499</v>
      </c>
      <c r="E52" s="158">
        <v>291</v>
      </c>
      <c r="F52" s="158">
        <v>24</v>
      </c>
      <c r="G52" s="158">
        <v>4499</v>
      </c>
      <c r="H52" s="158">
        <v>716</v>
      </c>
      <c r="I52" s="158">
        <v>985</v>
      </c>
      <c r="J52" s="158">
        <v>0</v>
      </c>
      <c r="K52" s="158">
        <v>13776</v>
      </c>
      <c r="L52" s="158">
        <v>47849</v>
      </c>
      <c r="M52" s="158">
        <v>170696</v>
      </c>
      <c r="N52" s="158">
        <v>101109</v>
      </c>
      <c r="O52" s="158">
        <v>189</v>
      </c>
      <c r="P52" s="158">
        <v>83925</v>
      </c>
      <c r="Q52" s="158">
        <v>1381765</v>
      </c>
      <c r="R52" s="158">
        <v>2288</v>
      </c>
      <c r="S52" s="158">
        <v>361</v>
      </c>
      <c r="T52" s="158">
        <v>0</v>
      </c>
      <c r="U52" s="158">
        <v>8001</v>
      </c>
      <c r="V52" s="158">
        <v>59753</v>
      </c>
      <c r="W52" s="158">
        <v>5665</v>
      </c>
      <c r="X52" s="158">
        <v>20762</v>
      </c>
      <c r="Y52" s="158">
        <v>8278</v>
      </c>
      <c r="Z52" s="158">
        <v>181</v>
      </c>
      <c r="AA52" s="158">
        <v>0</v>
      </c>
      <c r="AB52" s="158">
        <v>126189</v>
      </c>
      <c r="AC52" s="158">
        <v>250</v>
      </c>
      <c r="AD52" s="159">
        <f t="shared" si="0"/>
        <v>2072142</v>
      </c>
      <c r="AE52"/>
      <c r="AF52"/>
      <c r="AG52"/>
      <c r="AH52"/>
      <c r="AI52"/>
      <c r="AJ52"/>
      <c r="AK52"/>
      <c r="AL52"/>
      <c r="AM52"/>
      <c r="AN52"/>
      <c r="AO52"/>
    </row>
    <row r="53" spans="1:41" ht="12.75" customHeight="1" x14ac:dyDescent="0.3">
      <c r="B53" s="173" t="s">
        <v>2839</v>
      </c>
      <c r="C53" s="178">
        <f>SUM(C8:C52)</f>
        <v>1948291</v>
      </c>
      <c r="D53" s="178">
        <f t="shared" ref="D53:AC53" si="1">SUM(D8:D52)</f>
        <v>3060115</v>
      </c>
      <c r="E53" s="178">
        <f t="shared" si="1"/>
        <v>712298</v>
      </c>
      <c r="F53" s="178">
        <f t="shared" si="1"/>
        <v>483335</v>
      </c>
      <c r="G53" s="178">
        <f t="shared" si="1"/>
        <v>198515</v>
      </c>
      <c r="H53" s="178">
        <f t="shared" si="1"/>
        <v>1099468</v>
      </c>
      <c r="I53" s="178">
        <f t="shared" si="1"/>
        <v>1325515</v>
      </c>
      <c r="J53" s="178">
        <f t="shared" si="1"/>
        <v>262150</v>
      </c>
      <c r="K53" s="178">
        <f t="shared" si="1"/>
        <v>589725</v>
      </c>
      <c r="L53" s="178">
        <f t="shared" si="1"/>
        <v>10273168</v>
      </c>
      <c r="M53" s="178">
        <f t="shared" si="1"/>
        <v>9774630</v>
      </c>
      <c r="N53" s="178">
        <f t="shared" si="1"/>
        <v>3888781</v>
      </c>
      <c r="O53" s="178">
        <f t="shared" si="1"/>
        <v>1311861</v>
      </c>
      <c r="P53" s="178">
        <f t="shared" si="1"/>
        <v>1694211</v>
      </c>
      <c r="Q53" s="178">
        <f t="shared" si="1"/>
        <v>64472957</v>
      </c>
      <c r="R53" s="178">
        <f t="shared" si="1"/>
        <v>320855</v>
      </c>
      <c r="S53" s="178">
        <f t="shared" si="1"/>
        <v>281685</v>
      </c>
      <c r="T53" s="178">
        <f t="shared" si="1"/>
        <v>431591</v>
      </c>
      <c r="U53" s="178">
        <f t="shared" si="1"/>
        <v>1327094</v>
      </c>
      <c r="V53" s="178">
        <f t="shared" si="1"/>
        <v>4042201</v>
      </c>
      <c r="W53" s="178">
        <f t="shared" si="1"/>
        <v>3094452</v>
      </c>
      <c r="X53" s="178">
        <f t="shared" si="1"/>
        <v>2400104</v>
      </c>
      <c r="Y53" s="178">
        <f t="shared" si="1"/>
        <v>3467938</v>
      </c>
      <c r="Z53" s="178">
        <f t="shared" si="1"/>
        <v>159312</v>
      </c>
      <c r="AA53" s="178">
        <f t="shared" si="1"/>
        <v>175</v>
      </c>
      <c r="AB53" s="178">
        <f t="shared" si="1"/>
        <v>14191455</v>
      </c>
      <c r="AC53" s="178">
        <f t="shared" si="1"/>
        <v>683880</v>
      </c>
      <c r="AD53" s="178">
        <f>SUM(C53:AC53)</f>
        <v>131495762</v>
      </c>
    </row>
    <row r="54" spans="1:41" ht="6" customHeight="1" x14ac:dyDescent="0.2"/>
    <row r="55" spans="1:41" s="215" customFormat="1" ht="25.5" customHeight="1" x14ac:dyDescent="0.2">
      <c r="B55" s="307" t="s">
        <v>1367</v>
      </c>
      <c r="C55" s="307"/>
      <c r="D55" s="307"/>
      <c r="E55" s="307"/>
      <c r="F55" s="307"/>
      <c r="G55" s="307"/>
      <c r="H55" s="307"/>
      <c r="I55" s="307"/>
      <c r="J55" s="307"/>
      <c r="K55" s="307"/>
    </row>
    <row r="56" spans="1:41" ht="12.75" customHeight="1" x14ac:dyDescent="0.2">
      <c r="B56" s="175"/>
      <c r="C56" s="175"/>
      <c r="D56" s="175"/>
      <c r="E56" s="175"/>
      <c r="F56" s="175"/>
      <c r="G56" s="175"/>
      <c r="H56" s="175"/>
      <c r="I56" s="175"/>
      <c r="J56" s="175"/>
      <c r="K56" s="175"/>
    </row>
    <row r="61" spans="1:41" ht="12.75" customHeight="1" x14ac:dyDescent="0.3">
      <c r="B61" s="244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41" ht="12.75" customHeight="1" x14ac:dyDescent="0.2">
      <c r="B62" s="40" t="s">
        <v>68</v>
      </c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41" ht="12.75" customHeight="1" x14ac:dyDescent="0.2">
      <c r="B63" s="40" t="s">
        <v>2812</v>
      </c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41" ht="12.75" customHeight="1" x14ac:dyDescent="0.2">
      <c r="B64" s="40" t="s">
        <v>2813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ht="12.75" customHeight="1" x14ac:dyDescent="0.2">
      <c r="B65" s="40" t="s">
        <v>70</v>
      </c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ht="12.75" customHeight="1" x14ac:dyDescent="0.2">
      <c r="B66" s="40" t="s">
        <v>2814</v>
      </c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ht="12.75" customHeight="1" x14ac:dyDescent="0.2">
      <c r="B67" s="40" t="s">
        <v>2815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ht="12.75" customHeight="1" x14ac:dyDescent="0.2">
      <c r="B68" s="40" t="s">
        <v>2816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ht="12.75" customHeight="1" x14ac:dyDescent="0.2">
      <c r="B69" s="40" t="s">
        <v>23</v>
      </c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2:29" ht="12.75" customHeight="1" x14ac:dyDescent="0.2">
      <c r="B70" s="40" t="s">
        <v>2817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2:29" ht="12.75" customHeight="1" x14ac:dyDescent="0.2">
      <c r="B71" s="40" t="s">
        <v>2818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2:29" ht="12.75" customHeight="1" x14ac:dyDescent="0.2">
      <c r="B72" s="40" t="s">
        <v>2819</v>
      </c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2:29" ht="12.75" customHeight="1" x14ac:dyDescent="0.2">
      <c r="B73" s="40" t="s">
        <v>2820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ht="12.75" customHeight="1" x14ac:dyDescent="0.2">
      <c r="B74" s="40" t="s">
        <v>28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2:29" ht="12.75" customHeight="1" x14ac:dyDescent="0.2">
      <c r="B75" s="40" t="s">
        <v>29</v>
      </c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2:29" ht="12.75" customHeight="1" x14ac:dyDescent="0.2">
      <c r="B76" s="40" t="s">
        <v>2821</v>
      </c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2:29" ht="12.75" customHeight="1" x14ac:dyDescent="0.2">
      <c r="B77" s="40" t="s">
        <v>2822</v>
      </c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2:29" ht="12.75" customHeight="1" x14ac:dyDescent="0.2">
      <c r="B78" s="40" t="s">
        <v>2823</v>
      </c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2:29" ht="12.75" customHeight="1" x14ac:dyDescent="0.2">
      <c r="B79" s="40" t="s">
        <v>2824</v>
      </c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2:29" ht="12.75" customHeight="1" x14ac:dyDescent="0.2">
      <c r="B80" s="40" t="s">
        <v>2825</v>
      </c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2:29" ht="12.75" customHeight="1" x14ac:dyDescent="0.2">
      <c r="B81" s="40" t="s">
        <v>34</v>
      </c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2:29" ht="12.75" customHeight="1" x14ac:dyDescent="0.2">
      <c r="B82" s="40" t="s">
        <v>35</v>
      </c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2:29" ht="12.75" customHeight="1" x14ac:dyDescent="0.2">
      <c r="B83" s="40" t="s">
        <v>36</v>
      </c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2:29" ht="12.75" customHeight="1" x14ac:dyDescent="0.2">
      <c r="B84" s="40" t="s">
        <v>2826</v>
      </c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2:29" ht="12.75" customHeight="1" x14ac:dyDescent="0.2">
      <c r="B85" s="40" t="s">
        <v>38</v>
      </c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2:29" ht="12.75" customHeight="1" x14ac:dyDescent="0.2">
      <c r="B86" s="40" t="s">
        <v>39</v>
      </c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2:29" ht="12.75" customHeight="1" x14ac:dyDescent="0.2">
      <c r="B87" s="40" t="s">
        <v>2827</v>
      </c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2:29" ht="12.75" customHeight="1" x14ac:dyDescent="0.2">
      <c r="B88" s="40" t="s">
        <v>41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2:29" ht="12.75" customHeight="1" x14ac:dyDescent="0.2">
      <c r="B89" s="40" t="s">
        <v>2828</v>
      </c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2:29" ht="12.75" customHeight="1" x14ac:dyDescent="0.2">
      <c r="B90" s="40" t="s">
        <v>43</v>
      </c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2:29" ht="12.75" customHeight="1" x14ac:dyDescent="0.2">
      <c r="B91" s="40" t="s">
        <v>44</v>
      </c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2:29" ht="12.75" customHeight="1" x14ac:dyDescent="0.2">
      <c r="B92" s="40" t="s">
        <v>2829</v>
      </c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2:29" ht="12.75" customHeight="1" x14ac:dyDescent="0.2">
      <c r="B93" s="40" t="s">
        <v>46</v>
      </c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2:29" ht="12.75" customHeight="1" x14ac:dyDescent="0.2">
      <c r="B94" s="40" t="s">
        <v>2830</v>
      </c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2:29" ht="12.75" customHeight="1" x14ac:dyDescent="0.2">
      <c r="B95" s="40" t="s">
        <v>48</v>
      </c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2:29" ht="12.75" customHeight="1" x14ac:dyDescent="0.2">
      <c r="B96" s="40" t="s">
        <v>2831</v>
      </c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ht="12.75" customHeight="1" x14ac:dyDescent="0.2">
      <c r="B97" s="40" t="s">
        <v>50</v>
      </c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12.75" customHeight="1" x14ac:dyDescent="0.2">
      <c r="B98" s="40" t="s">
        <v>51</v>
      </c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2:29" ht="12.75" customHeight="1" x14ac:dyDescent="0.2">
      <c r="B99" s="40" t="s">
        <v>2832</v>
      </c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2:29" ht="12.75" customHeight="1" x14ac:dyDescent="0.2">
      <c r="B100" s="40" t="s">
        <v>2833</v>
      </c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2:29" ht="12.75" customHeight="1" x14ac:dyDescent="0.2">
      <c r="B101" s="40" t="s">
        <v>91</v>
      </c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2:29" ht="12.75" customHeight="1" x14ac:dyDescent="0.2">
      <c r="B102" s="40" t="s">
        <v>2834</v>
      </c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2:29" ht="12.75" customHeight="1" x14ac:dyDescent="0.2">
      <c r="B103" s="40" t="s">
        <v>2835</v>
      </c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2:29" ht="12.75" customHeight="1" x14ac:dyDescent="0.2">
      <c r="B104" s="40" t="s">
        <v>2836</v>
      </c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2:29" ht="12.75" customHeight="1" x14ac:dyDescent="0.2">
      <c r="B105" s="40" t="s">
        <v>95</v>
      </c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2:29" ht="12.75" customHeight="1" x14ac:dyDescent="0.2">
      <c r="B106" s="40" t="s">
        <v>98</v>
      </c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</sheetData>
  <mergeCells count="5">
    <mergeCell ref="B2:K2"/>
    <mergeCell ref="B3:K3"/>
    <mergeCell ref="B4:K4"/>
    <mergeCell ref="B5:K5"/>
    <mergeCell ref="B55:K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3" tint="0.79998168889431442"/>
    <pageSetUpPr fitToPage="1"/>
  </sheetPr>
  <dimension ref="A1:AD56"/>
  <sheetViews>
    <sheetView showGridLines="0" zoomScaleNormal="100" workbookViewId="0">
      <selection activeCell="M53" sqref="M53"/>
    </sheetView>
  </sheetViews>
  <sheetFormatPr defaultColWidth="9" defaultRowHeight="12.75" customHeight="1" x14ac:dyDescent="0.2"/>
  <cols>
    <col min="1" max="1" width="3.08984375" style="151" customWidth="1"/>
    <col min="2" max="2" width="24.6328125" style="152" customWidth="1"/>
    <col min="3" max="7" width="7.6328125" style="152" customWidth="1"/>
    <col min="8" max="11" width="7.6328125" style="151" customWidth="1"/>
    <col min="12" max="12" width="7" style="151" bestFit="1" customWidth="1"/>
    <col min="13" max="13" width="9" style="151"/>
    <col min="14" max="14" width="10.90625" style="151" customWidth="1"/>
    <col min="15" max="16384" width="9" style="151"/>
  </cols>
  <sheetData>
    <row r="1" spans="1:30" s="155" customFormat="1" ht="15" customHeight="1" x14ac:dyDescent="0.2">
      <c r="B1" s="164"/>
      <c r="C1" s="154"/>
      <c r="D1" s="154"/>
      <c r="E1" s="154"/>
      <c r="F1" s="154"/>
      <c r="G1" s="154"/>
      <c r="K1" s="156" t="s">
        <v>1652</v>
      </c>
      <c r="N1" s="234"/>
    </row>
    <row r="2" spans="1:30" s="155" customFormat="1" ht="15" customHeight="1" x14ac:dyDescent="0.2">
      <c r="B2" s="306" t="s">
        <v>61</v>
      </c>
      <c r="C2" s="306"/>
      <c r="D2" s="306"/>
      <c r="E2" s="306"/>
      <c r="F2" s="306"/>
      <c r="G2" s="306"/>
      <c r="H2" s="306"/>
      <c r="I2" s="306"/>
      <c r="J2" s="306"/>
      <c r="K2" s="306"/>
      <c r="N2" s="217"/>
      <c r="O2" s="166"/>
    </row>
    <row r="3" spans="1:30" s="155" customFormat="1" ht="15" customHeight="1" x14ac:dyDescent="0.2">
      <c r="B3" s="306" t="s">
        <v>1653</v>
      </c>
      <c r="C3" s="306"/>
      <c r="D3" s="306"/>
      <c r="E3" s="306"/>
      <c r="F3" s="306"/>
      <c r="G3" s="306"/>
      <c r="H3" s="306"/>
      <c r="I3" s="306"/>
      <c r="J3" s="306"/>
      <c r="K3" s="306"/>
      <c r="N3" s="151"/>
      <c r="O3" s="235"/>
    </row>
    <row r="4" spans="1:30" s="155" customFormat="1" ht="15" customHeight="1" x14ac:dyDescent="0.2">
      <c r="B4" s="306" t="s">
        <v>734</v>
      </c>
      <c r="C4" s="306"/>
      <c r="D4" s="306"/>
      <c r="E4" s="306"/>
      <c r="F4" s="306"/>
      <c r="G4" s="306"/>
      <c r="H4" s="306"/>
      <c r="I4" s="306"/>
      <c r="J4" s="306"/>
      <c r="K4" s="306"/>
      <c r="N4" s="151"/>
      <c r="O4" s="235"/>
    </row>
    <row r="5" spans="1:30" s="155" customFormat="1" ht="15" customHeight="1" x14ac:dyDescent="0.2">
      <c r="B5" s="306" t="s">
        <v>2840</v>
      </c>
      <c r="C5" s="306"/>
      <c r="D5" s="306"/>
      <c r="E5" s="306"/>
      <c r="F5" s="306"/>
      <c r="G5" s="306"/>
      <c r="H5" s="306"/>
      <c r="I5" s="306"/>
      <c r="J5" s="306"/>
      <c r="K5" s="306"/>
      <c r="N5" s="151"/>
      <c r="O5" s="235"/>
    </row>
    <row r="6" spans="1:30" s="155" customFormat="1" ht="14.4" x14ac:dyDescent="0.2">
      <c r="H6" s="153"/>
      <c r="I6" s="153"/>
      <c r="J6" s="153"/>
      <c r="K6" s="153"/>
    </row>
    <row r="7" spans="1:30" s="150" customFormat="1" ht="30" customHeight="1" x14ac:dyDescent="0.2">
      <c r="B7" s="172" t="s">
        <v>2837</v>
      </c>
      <c r="C7" s="179" t="s">
        <v>303</v>
      </c>
      <c r="D7" s="179" t="s">
        <v>294</v>
      </c>
      <c r="E7" s="179" t="s">
        <v>395</v>
      </c>
      <c r="F7" s="179" t="s">
        <v>546</v>
      </c>
      <c r="G7" s="179" t="s">
        <v>679</v>
      </c>
      <c r="H7" s="179" t="s">
        <v>336</v>
      </c>
      <c r="I7" s="179" t="s">
        <v>329</v>
      </c>
      <c r="J7" s="179" t="s">
        <v>573</v>
      </c>
      <c r="K7" s="179" t="s">
        <v>358</v>
      </c>
      <c r="L7" s="179" t="s">
        <v>280</v>
      </c>
      <c r="M7" s="179" t="s">
        <v>296</v>
      </c>
      <c r="N7" s="179" t="s">
        <v>301</v>
      </c>
      <c r="O7" s="179" t="s">
        <v>351</v>
      </c>
      <c r="P7" s="179" t="s">
        <v>356</v>
      </c>
      <c r="Q7" s="179" t="s">
        <v>2838</v>
      </c>
      <c r="R7" s="179" t="s">
        <v>544</v>
      </c>
      <c r="S7" s="179" t="s">
        <v>518</v>
      </c>
      <c r="T7" s="179" t="s">
        <v>423</v>
      </c>
      <c r="U7" s="179" t="s">
        <v>324</v>
      </c>
      <c r="V7" s="179" t="s">
        <v>284</v>
      </c>
      <c r="W7" s="179" t="s">
        <v>360</v>
      </c>
      <c r="X7" s="179" t="s">
        <v>311</v>
      </c>
      <c r="Y7" s="179" t="s">
        <v>320</v>
      </c>
      <c r="Z7" s="179" t="s">
        <v>555</v>
      </c>
      <c r="AA7" s="179" t="s">
        <v>680</v>
      </c>
      <c r="AB7" s="179" t="s">
        <v>278</v>
      </c>
      <c r="AC7" s="179" t="s">
        <v>384</v>
      </c>
      <c r="AD7" s="239" t="s">
        <v>1654</v>
      </c>
    </row>
    <row r="8" spans="1:30" s="150" customFormat="1" ht="12.75" customHeight="1" x14ac:dyDescent="0.2">
      <c r="A8" s="236">
        <v>1</v>
      </c>
      <c r="B8" s="157" t="s">
        <v>68</v>
      </c>
      <c r="C8" s="237">
        <v>0</v>
      </c>
      <c r="D8" s="237">
        <v>0</v>
      </c>
      <c r="E8" s="237">
        <v>0</v>
      </c>
      <c r="F8" s="237">
        <v>0</v>
      </c>
      <c r="G8" s="237">
        <v>0</v>
      </c>
      <c r="H8" s="237">
        <v>0</v>
      </c>
      <c r="I8" s="237">
        <v>0</v>
      </c>
      <c r="J8" s="237">
        <v>0</v>
      </c>
      <c r="K8" s="237">
        <v>0</v>
      </c>
      <c r="L8" s="237">
        <v>0</v>
      </c>
      <c r="M8" s="237">
        <v>0</v>
      </c>
      <c r="N8" s="237">
        <v>0</v>
      </c>
      <c r="O8" s="237">
        <v>0</v>
      </c>
      <c r="P8" s="237">
        <v>0</v>
      </c>
      <c r="Q8" s="237">
        <v>0</v>
      </c>
      <c r="R8" s="237">
        <v>0</v>
      </c>
      <c r="S8" s="237">
        <v>0</v>
      </c>
      <c r="T8" s="237">
        <v>0</v>
      </c>
      <c r="U8" s="237">
        <v>0</v>
      </c>
      <c r="V8" s="237">
        <v>0</v>
      </c>
      <c r="W8" s="237">
        <v>0</v>
      </c>
      <c r="X8" s="237">
        <v>0</v>
      </c>
      <c r="Y8" s="237">
        <v>0</v>
      </c>
      <c r="Z8" s="237">
        <v>0</v>
      </c>
      <c r="AA8" s="237">
        <v>0</v>
      </c>
      <c r="AB8" s="237">
        <v>0</v>
      </c>
      <c r="AC8" s="237">
        <v>0</v>
      </c>
      <c r="AD8" s="150">
        <f>SUM(C8:AC8)</f>
        <v>0</v>
      </c>
    </row>
    <row r="9" spans="1:30" ht="12.75" customHeight="1" x14ac:dyDescent="0.2">
      <c r="A9" s="236">
        <v>2</v>
      </c>
      <c r="B9" s="157" t="s">
        <v>2812</v>
      </c>
      <c r="C9" s="237">
        <v>0</v>
      </c>
      <c r="D9" s="237">
        <v>0</v>
      </c>
      <c r="E9" s="237">
        <v>0</v>
      </c>
      <c r="F9" s="237">
        <v>0</v>
      </c>
      <c r="G9" s="237">
        <v>0</v>
      </c>
      <c r="H9" s="237">
        <v>0</v>
      </c>
      <c r="I9" s="237">
        <v>0</v>
      </c>
      <c r="J9" s="237">
        <v>0</v>
      </c>
      <c r="K9" s="237">
        <v>0</v>
      </c>
      <c r="L9" s="237">
        <v>0</v>
      </c>
      <c r="M9" s="237">
        <v>0</v>
      </c>
      <c r="N9" s="237">
        <v>0</v>
      </c>
      <c r="O9" s="237">
        <v>0</v>
      </c>
      <c r="P9" s="237">
        <v>0</v>
      </c>
      <c r="Q9" s="237">
        <v>3.8</v>
      </c>
      <c r="R9" s="237">
        <v>0</v>
      </c>
      <c r="S9" s="237">
        <v>0</v>
      </c>
      <c r="T9" s="237">
        <v>0</v>
      </c>
      <c r="U9" s="237">
        <v>0</v>
      </c>
      <c r="V9" s="237">
        <v>0</v>
      </c>
      <c r="W9" s="237">
        <v>0</v>
      </c>
      <c r="X9" s="237">
        <v>0</v>
      </c>
      <c r="Y9" s="237">
        <v>0</v>
      </c>
      <c r="Z9" s="237">
        <v>0</v>
      </c>
      <c r="AA9" s="237">
        <v>0</v>
      </c>
      <c r="AB9" s="237">
        <v>0</v>
      </c>
      <c r="AC9" s="237">
        <v>0</v>
      </c>
      <c r="AD9" s="150">
        <f t="shared" ref="AD9:AD52" si="0">SUM(C9:AC9)</f>
        <v>3.8</v>
      </c>
    </row>
    <row r="10" spans="1:30" ht="12.75" customHeight="1" x14ac:dyDescent="0.2">
      <c r="A10" s="236">
        <v>3</v>
      </c>
      <c r="B10" s="157" t="s">
        <v>2813</v>
      </c>
      <c r="C10" s="237">
        <v>0</v>
      </c>
      <c r="D10" s="237">
        <v>0</v>
      </c>
      <c r="E10" s="237">
        <v>0</v>
      </c>
      <c r="F10" s="237">
        <v>0</v>
      </c>
      <c r="G10" s="237">
        <v>0</v>
      </c>
      <c r="H10" s="237">
        <v>0</v>
      </c>
      <c r="I10" s="237">
        <v>0</v>
      </c>
      <c r="J10" s="237">
        <v>0</v>
      </c>
      <c r="K10" s="237">
        <v>0</v>
      </c>
      <c r="L10" s="237">
        <v>0</v>
      </c>
      <c r="M10" s="237">
        <v>1450</v>
      </c>
      <c r="N10" s="237">
        <v>0</v>
      </c>
      <c r="O10" s="237">
        <v>0</v>
      </c>
      <c r="P10" s="237">
        <v>0</v>
      </c>
      <c r="Q10" s="237">
        <v>3711.1</v>
      </c>
      <c r="R10" s="237">
        <v>0</v>
      </c>
      <c r="S10" s="237">
        <v>0</v>
      </c>
      <c r="T10" s="237">
        <v>0</v>
      </c>
      <c r="U10" s="237">
        <v>0</v>
      </c>
      <c r="V10" s="237">
        <v>0</v>
      </c>
      <c r="W10" s="237">
        <v>0</v>
      </c>
      <c r="X10" s="237">
        <v>0</v>
      </c>
      <c r="Y10" s="237">
        <v>0</v>
      </c>
      <c r="Z10" s="237">
        <v>0</v>
      </c>
      <c r="AA10" s="237">
        <v>0</v>
      </c>
      <c r="AB10" s="237">
        <v>0</v>
      </c>
      <c r="AC10" s="237">
        <v>0</v>
      </c>
      <c r="AD10" s="150">
        <f t="shared" si="0"/>
        <v>5161.1000000000004</v>
      </c>
    </row>
    <row r="11" spans="1:30" ht="12.75" customHeight="1" x14ac:dyDescent="0.2">
      <c r="A11" s="236">
        <v>4</v>
      </c>
      <c r="B11" s="157" t="s">
        <v>70</v>
      </c>
      <c r="C11" s="237">
        <v>0</v>
      </c>
      <c r="D11" s="237">
        <v>0</v>
      </c>
      <c r="E11" s="237">
        <v>0</v>
      </c>
      <c r="F11" s="237">
        <v>0</v>
      </c>
      <c r="G11" s="237">
        <v>0</v>
      </c>
      <c r="H11" s="237">
        <v>0</v>
      </c>
      <c r="I11" s="237">
        <v>0</v>
      </c>
      <c r="J11" s="237">
        <v>0</v>
      </c>
      <c r="K11" s="237">
        <v>0</v>
      </c>
      <c r="L11" s="237">
        <v>0</v>
      </c>
      <c r="M11" s="237">
        <v>0</v>
      </c>
      <c r="N11" s="237">
        <v>0</v>
      </c>
      <c r="O11" s="237">
        <v>0</v>
      </c>
      <c r="P11" s="237">
        <v>0</v>
      </c>
      <c r="Q11" s="237">
        <v>0</v>
      </c>
      <c r="R11" s="237">
        <v>0</v>
      </c>
      <c r="S11" s="237">
        <v>0</v>
      </c>
      <c r="T11" s="237">
        <v>0</v>
      </c>
      <c r="U11" s="237">
        <v>0</v>
      </c>
      <c r="V11" s="237">
        <v>0</v>
      </c>
      <c r="W11" s="237">
        <v>0</v>
      </c>
      <c r="X11" s="237">
        <v>0</v>
      </c>
      <c r="Y11" s="237">
        <v>0</v>
      </c>
      <c r="Z11" s="237">
        <v>0</v>
      </c>
      <c r="AA11" s="237">
        <v>0</v>
      </c>
      <c r="AB11" s="237">
        <v>0</v>
      </c>
      <c r="AC11" s="237">
        <v>0</v>
      </c>
      <c r="AD11" s="150">
        <f t="shared" si="0"/>
        <v>0</v>
      </c>
    </row>
    <row r="12" spans="1:30" ht="12.75" customHeight="1" x14ac:dyDescent="0.2">
      <c r="A12" s="236">
        <v>5</v>
      </c>
      <c r="B12" s="157" t="s">
        <v>2814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237">
        <v>0.1</v>
      </c>
      <c r="I12" s="237">
        <v>0</v>
      </c>
      <c r="J12" s="237">
        <v>0</v>
      </c>
      <c r="K12" s="237">
        <v>0</v>
      </c>
      <c r="L12" s="237">
        <v>0</v>
      </c>
      <c r="M12" s="237">
        <v>5.9</v>
      </c>
      <c r="N12" s="237">
        <v>0</v>
      </c>
      <c r="O12" s="237">
        <v>0.7</v>
      </c>
      <c r="P12" s="237">
        <v>0</v>
      </c>
      <c r="Q12" s="237">
        <v>2413</v>
      </c>
      <c r="R12" s="237">
        <v>0</v>
      </c>
      <c r="S12" s="237">
        <v>0</v>
      </c>
      <c r="T12" s="237">
        <v>0</v>
      </c>
      <c r="U12" s="237">
        <v>0</v>
      </c>
      <c r="V12" s="237">
        <v>0</v>
      </c>
      <c r="W12" s="237">
        <v>0.1</v>
      </c>
      <c r="X12" s="237">
        <v>0</v>
      </c>
      <c r="Y12" s="237">
        <v>2.9</v>
      </c>
      <c r="Z12" s="237">
        <v>0</v>
      </c>
      <c r="AA12" s="237">
        <v>0</v>
      </c>
      <c r="AB12" s="237">
        <v>0</v>
      </c>
      <c r="AC12" s="237">
        <v>0</v>
      </c>
      <c r="AD12" s="150">
        <f t="shared" si="0"/>
        <v>2422.6999999999998</v>
      </c>
    </row>
    <row r="13" spans="1:30" ht="12.75" customHeight="1" x14ac:dyDescent="0.2">
      <c r="A13" s="236">
        <v>6</v>
      </c>
      <c r="B13" s="157" t="s">
        <v>2815</v>
      </c>
      <c r="C13" s="237">
        <v>2.1</v>
      </c>
      <c r="D13" s="237">
        <v>11.4</v>
      </c>
      <c r="E13" s="237">
        <v>13.2</v>
      </c>
      <c r="F13" s="237">
        <v>2.1</v>
      </c>
      <c r="G13" s="237">
        <v>23.4</v>
      </c>
      <c r="H13" s="237">
        <v>32</v>
      </c>
      <c r="I13" s="237">
        <v>6</v>
      </c>
      <c r="J13" s="237">
        <v>0</v>
      </c>
      <c r="K13" s="237">
        <v>0.1</v>
      </c>
      <c r="L13" s="237">
        <v>37.299999999999997</v>
      </c>
      <c r="M13" s="237">
        <v>16626.3</v>
      </c>
      <c r="N13" s="237">
        <v>57</v>
      </c>
      <c r="O13" s="237">
        <v>41.8</v>
      </c>
      <c r="P13" s="237">
        <v>10.5</v>
      </c>
      <c r="Q13" s="237">
        <v>2893.6</v>
      </c>
      <c r="R13" s="237">
        <v>14.3</v>
      </c>
      <c r="S13" s="237">
        <v>5.0999999999999996</v>
      </c>
      <c r="T13" s="237">
        <v>0</v>
      </c>
      <c r="U13" s="237">
        <v>59</v>
      </c>
      <c r="V13" s="237">
        <v>0.6</v>
      </c>
      <c r="W13" s="237">
        <v>212.4</v>
      </c>
      <c r="X13" s="237">
        <v>93.8</v>
      </c>
      <c r="Y13" s="237">
        <v>16.899999999999999</v>
      </c>
      <c r="Z13" s="237">
        <v>19.2</v>
      </c>
      <c r="AA13" s="237">
        <v>0</v>
      </c>
      <c r="AB13" s="237">
        <v>58.5</v>
      </c>
      <c r="AC13" s="237">
        <v>13.6</v>
      </c>
      <c r="AD13" s="150">
        <f t="shared" si="0"/>
        <v>20250.199999999993</v>
      </c>
    </row>
    <row r="14" spans="1:30" ht="12.75" customHeight="1" x14ac:dyDescent="0.2">
      <c r="A14" s="236">
        <v>7</v>
      </c>
      <c r="B14" s="157" t="s">
        <v>2816</v>
      </c>
      <c r="C14" s="237">
        <v>2.7</v>
      </c>
      <c r="D14" s="237">
        <v>4797.6000000000004</v>
      </c>
      <c r="E14" s="237">
        <v>0</v>
      </c>
      <c r="F14" s="237">
        <v>27.1</v>
      </c>
      <c r="G14" s="237">
        <v>162.6</v>
      </c>
      <c r="H14" s="237">
        <v>18.7</v>
      </c>
      <c r="I14" s="237">
        <v>0</v>
      </c>
      <c r="J14" s="237">
        <v>0</v>
      </c>
      <c r="K14" s="237">
        <v>0</v>
      </c>
      <c r="L14" s="237">
        <v>3597.5</v>
      </c>
      <c r="M14" s="237">
        <v>21740</v>
      </c>
      <c r="N14" s="237">
        <v>110.2</v>
      </c>
      <c r="O14" s="237">
        <v>5.5</v>
      </c>
      <c r="P14" s="237">
        <v>0</v>
      </c>
      <c r="Q14" s="237">
        <v>3766.9</v>
      </c>
      <c r="R14" s="237">
        <v>0</v>
      </c>
      <c r="S14" s="237">
        <v>0</v>
      </c>
      <c r="T14" s="237">
        <v>0</v>
      </c>
      <c r="U14" s="237">
        <v>104.4</v>
      </c>
      <c r="V14" s="237">
        <v>0</v>
      </c>
      <c r="W14" s="237">
        <v>0.8</v>
      </c>
      <c r="X14" s="237">
        <v>16.8</v>
      </c>
      <c r="Y14" s="237">
        <v>120.4</v>
      </c>
      <c r="Z14" s="237">
        <v>0</v>
      </c>
      <c r="AA14" s="237">
        <v>442.8</v>
      </c>
      <c r="AB14" s="237">
        <v>9.5</v>
      </c>
      <c r="AC14" s="237">
        <v>2.2999999999999998</v>
      </c>
      <c r="AD14" s="150">
        <f t="shared" si="0"/>
        <v>34925.800000000017</v>
      </c>
    </row>
    <row r="15" spans="1:30" ht="12.75" customHeight="1" x14ac:dyDescent="0.2">
      <c r="A15" s="236">
        <v>8</v>
      </c>
      <c r="B15" s="157" t="s">
        <v>23</v>
      </c>
      <c r="C15" s="237">
        <v>0.4</v>
      </c>
      <c r="D15" s="237">
        <v>1.8</v>
      </c>
      <c r="E15" s="237">
        <v>0</v>
      </c>
      <c r="F15" s="237">
        <v>0.2</v>
      </c>
      <c r="G15" s="237">
        <v>0</v>
      </c>
      <c r="H15" s="237">
        <v>0</v>
      </c>
      <c r="I15" s="237">
        <v>0.2</v>
      </c>
      <c r="J15" s="237">
        <v>0</v>
      </c>
      <c r="K15" s="237">
        <v>0</v>
      </c>
      <c r="L15" s="237">
        <v>0</v>
      </c>
      <c r="M15" s="237">
        <v>5</v>
      </c>
      <c r="N15" s="237">
        <v>0</v>
      </c>
      <c r="O15" s="237">
        <v>0</v>
      </c>
      <c r="P15" s="237">
        <v>0</v>
      </c>
      <c r="Q15" s="237">
        <v>5.6</v>
      </c>
      <c r="R15" s="237">
        <v>0</v>
      </c>
      <c r="S15" s="237">
        <v>0</v>
      </c>
      <c r="T15" s="237">
        <v>0.4</v>
      </c>
      <c r="U15" s="237">
        <v>0.2</v>
      </c>
      <c r="V15" s="237">
        <v>0.8</v>
      </c>
      <c r="W15" s="237">
        <v>0</v>
      </c>
      <c r="X15" s="237">
        <v>0</v>
      </c>
      <c r="Y15" s="237">
        <v>0.2</v>
      </c>
      <c r="Z15" s="237">
        <v>0</v>
      </c>
      <c r="AA15" s="237">
        <v>0</v>
      </c>
      <c r="AB15" s="237">
        <v>0</v>
      </c>
      <c r="AC15" s="237">
        <v>0</v>
      </c>
      <c r="AD15" s="150">
        <f t="shared" si="0"/>
        <v>14.799999999999999</v>
      </c>
    </row>
    <row r="16" spans="1:30" ht="12.75" customHeight="1" x14ac:dyDescent="0.2">
      <c r="A16" s="236">
        <v>9</v>
      </c>
      <c r="B16" s="157" t="s">
        <v>2817</v>
      </c>
      <c r="C16" s="237">
        <v>0</v>
      </c>
      <c r="D16" s="237">
        <v>126.2</v>
      </c>
      <c r="E16" s="237">
        <v>0</v>
      </c>
      <c r="F16" s="237">
        <v>0</v>
      </c>
      <c r="G16" s="237">
        <v>54.9</v>
      </c>
      <c r="H16" s="237">
        <v>0.5</v>
      </c>
      <c r="I16" s="237">
        <v>0</v>
      </c>
      <c r="J16" s="237">
        <v>0</v>
      </c>
      <c r="K16" s="237">
        <v>0</v>
      </c>
      <c r="L16" s="237">
        <v>0</v>
      </c>
      <c r="M16" s="237">
        <v>14930.9</v>
      </c>
      <c r="N16" s="237">
        <v>295.5</v>
      </c>
      <c r="O16" s="237">
        <v>0</v>
      </c>
      <c r="P16" s="237">
        <v>14</v>
      </c>
      <c r="Q16" s="237">
        <v>12637.6</v>
      </c>
      <c r="R16" s="237">
        <v>0</v>
      </c>
      <c r="S16" s="237">
        <v>0</v>
      </c>
      <c r="T16" s="237">
        <v>0</v>
      </c>
      <c r="U16" s="237">
        <v>0</v>
      </c>
      <c r="V16" s="237">
        <v>0</v>
      </c>
      <c r="W16" s="237">
        <v>0</v>
      </c>
      <c r="X16" s="237">
        <v>0</v>
      </c>
      <c r="Y16" s="237">
        <v>134.5</v>
      </c>
      <c r="Z16" s="237">
        <v>0.1</v>
      </c>
      <c r="AA16" s="237">
        <v>1294.3</v>
      </c>
      <c r="AB16" s="237">
        <v>0.7</v>
      </c>
      <c r="AC16" s="237">
        <v>6.5</v>
      </c>
      <c r="AD16" s="150">
        <f t="shared" si="0"/>
        <v>29495.699999999997</v>
      </c>
    </row>
    <row r="17" spans="1:30" ht="12.75" customHeight="1" x14ac:dyDescent="0.2">
      <c r="A17" s="236">
        <v>10</v>
      </c>
      <c r="B17" s="157" t="s">
        <v>2818</v>
      </c>
      <c r="C17" s="237">
        <v>0</v>
      </c>
      <c r="D17" s="237">
        <v>0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  <c r="M17" s="237">
        <v>0</v>
      </c>
      <c r="N17" s="237">
        <v>0</v>
      </c>
      <c r="O17" s="237">
        <v>0</v>
      </c>
      <c r="P17" s="237">
        <v>2.2000000000000002</v>
      </c>
      <c r="Q17" s="237">
        <v>13.9</v>
      </c>
      <c r="R17" s="237">
        <v>0</v>
      </c>
      <c r="S17" s="237">
        <v>0</v>
      </c>
      <c r="T17" s="237">
        <v>0</v>
      </c>
      <c r="U17" s="237">
        <v>0</v>
      </c>
      <c r="V17" s="237">
        <v>0</v>
      </c>
      <c r="W17" s="237">
        <v>0</v>
      </c>
      <c r="X17" s="237">
        <v>0</v>
      </c>
      <c r="Y17" s="237">
        <v>0</v>
      </c>
      <c r="Z17" s="237">
        <v>0</v>
      </c>
      <c r="AA17" s="237">
        <v>0</v>
      </c>
      <c r="AB17" s="237">
        <v>0</v>
      </c>
      <c r="AC17" s="237">
        <v>0</v>
      </c>
      <c r="AD17" s="150">
        <f t="shared" si="0"/>
        <v>16.100000000000001</v>
      </c>
    </row>
    <row r="18" spans="1:30" ht="12.75" customHeight="1" x14ac:dyDescent="0.2">
      <c r="A18" s="236">
        <v>11</v>
      </c>
      <c r="B18" s="157" t="s">
        <v>2819</v>
      </c>
      <c r="C18" s="237">
        <v>0</v>
      </c>
      <c r="D18" s="237">
        <v>0</v>
      </c>
      <c r="E18" s="237">
        <v>0</v>
      </c>
      <c r="F18" s="237">
        <v>0</v>
      </c>
      <c r="G18" s="237">
        <v>0</v>
      </c>
      <c r="H18" s="237">
        <v>0</v>
      </c>
      <c r="I18" s="237">
        <v>0</v>
      </c>
      <c r="J18" s="237">
        <v>0</v>
      </c>
      <c r="K18" s="237">
        <v>0</v>
      </c>
      <c r="L18" s="237">
        <v>0</v>
      </c>
      <c r="M18" s="237">
        <v>0</v>
      </c>
      <c r="N18" s="237">
        <v>0</v>
      </c>
      <c r="O18" s="237">
        <v>0</v>
      </c>
      <c r="P18" s="237">
        <v>0.1</v>
      </c>
      <c r="Q18" s="237">
        <v>6770.9</v>
      </c>
      <c r="R18" s="237">
        <v>0</v>
      </c>
      <c r="S18" s="237">
        <v>0</v>
      </c>
      <c r="T18" s="237">
        <v>0</v>
      </c>
      <c r="U18" s="237">
        <v>0</v>
      </c>
      <c r="V18" s="237">
        <v>0</v>
      </c>
      <c r="W18" s="237">
        <v>4.3</v>
      </c>
      <c r="X18" s="237">
        <v>0</v>
      </c>
      <c r="Y18" s="237">
        <v>0</v>
      </c>
      <c r="Z18" s="237">
        <v>0</v>
      </c>
      <c r="AA18" s="237">
        <v>0</v>
      </c>
      <c r="AB18" s="237">
        <v>0</v>
      </c>
      <c r="AC18" s="237">
        <v>0</v>
      </c>
      <c r="AD18" s="150">
        <f t="shared" si="0"/>
        <v>6775.3</v>
      </c>
    </row>
    <row r="19" spans="1:30" ht="12.75" customHeight="1" x14ac:dyDescent="0.2">
      <c r="A19" s="236">
        <v>12</v>
      </c>
      <c r="B19" s="157" t="s">
        <v>2820</v>
      </c>
      <c r="C19" s="237">
        <v>0</v>
      </c>
      <c r="D19" s="237">
        <v>0.5</v>
      </c>
      <c r="E19" s="237">
        <v>0</v>
      </c>
      <c r="F19" s="237">
        <v>0</v>
      </c>
      <c r="G19" s="237">
        <v>0</v>
      </c>
      <c r="H19" s="237">
        <v>0</v>
      </c>
      <c r="I19" s="237">
        <v>0</v>
      </c>
      <c r="J19" s="237">
        <v>0</v>
      </c>
      <c r="K19" s="237">
        <v>0</v>
      </c>
      <c r="L19" s="237">
        <v>0</v>
      </c>
      <c r="M19" s="237">
        <v>0.1</v>
      </c>
      <c r="N19" s="237">
        <v>0</v>
      </c>
      <c r="O19" s="237">
        <v>19.3</v>
      </c>
      <c r="P19" s="237">
        <v>0</v>
      </c>
      <c r="Q19" s="237">
        <v>8506.6</v>
      </c>
      <c r="R19" s="237">
        <v>0</v>
      </c>
      <c r="S19" s="237">
        <v>0</v>
      </c>
      <c r="T19" s="237">
        <v>0</v>
      </c>
      <c r="U19" s="237">
        <v>19.8</v>
      </c>
      <c r="V19" s="237">
        <v>0</v>
      </c>
      <c r="W19" s="237">
        <v>4.0999999999999996</v>
      </c>
      <c r="X19" s="237">
        <v>0</v>
      </c>
      <c r="Y19" s="237">
        <v>0.3</v>
      </c>
      <c r="Z19" s="237">
        <v>0</v>
      </c>
      <c r="AA19" s="237">
        <v>0</v>
      </c>
      <c r="AB19" s="237">
        <v>0.2</v>
      </c>
      <c r="AC19" s="237">
        <v>0</v>
      </c>
      <c r="AD19" s="150">
        <f t="shared" si="0"/>
        <v>8550.9</v>
      </c>
    </row>
    <row r="20" spans="1:30" ht="12.75" customHeight="1" x14ac:dyDescent="0.2">
      <c r="A20" s="236">
        <v>13</v>
      </c>
      <c r="B20" s="157" t="s">
        <v>28</v>
      </c>
      <c r="C20" s="237">
        <v>0</v>
      </c>
      <c r="D20" s="237">
        <v>0</v>
      </c>
      <c r="E20" s="237">
        <v>0</v>
      </c>
      <c r="F20" s="237">
        <v>0</v>
      </c>
      <c r="G20" s="237">
        <v>0</v>
      </c>
      <c r="H20" s="237">
        <v>0</v>
      </c>
      <c r="I20" s="237">
        <v>0</v>
      </c>
      <c r="J20" s="237">
        <v>0</v>
      </c>
      <c r="K20" s="237">
        <v>0</v>
      </c>
      <c r="L20" s="237">
        <v>0</v>
      </c>
      <c r="M20" s="237">
        <v>0</v>
      </c>
      <c r="N20" s="237">
        <v>0</v>
      </c>
      <c r="O20" s="237">
        <v>0</v>
      </c>
      <c r="P20" s="237">
        <v>0</v>
      </c>
      <c r="Q20" s="237">
        <v>0</v>
      </c>
      <c r="R20" s="237">
        <v>0</v>
      </c>
      <c r="S20" s="237">
        <v>0</v>
      </c>
      <c r="T20" s="237">
        <v>0</v>
      </c>
      <c r="U20" s="237">
        <v>0</v>
      </c>
      <c r="V20" s="237">
        <v>0</v>
      </c>
      <c r="W20" s="237">
        <v>0</v>
      </c>
      <c r="X20" s="237">
        <v>0</v>
      </c>
      <c r="Y20" s="237">
        <v>0</v>
      </c>
      <c r="Z20" s="237">
        <v>0</v>
      </c>
      <c r="AA20" s="237">
        <v>0</v>
      </c>
      <c r="AB20" s="237">
        <v>0</v>
      </c>
      <c r="AC20" s="237">
        <v>0</v>
      </c>
      <c r="AD20" s="150">
        <f t="shared" si="0"/>
        <v>0</v>
      </c>
    </row>
    <row r="21" spans="1:30" ht="12.75" customHeight="1" x14ac:dyDescent="0.2">
      <c r="A21" s="236">
        <v>14</v>
      </c>
      <c r="B21" s="157" t="s">
        <v>29</v>
      </c>
      <c r="C21" s="237">
        <v>0</v>
      </c>
      <c r="D21" s="237">
        <v>0</v>
      </c>
      <c r="E21" s="237">
        <v>0</v>
      </c>
      <c r="F21" s="237">
        <v>0</v>
      </c>
      <c r="G21" s="237">
        <v>0</v>
      </c>
      <c r="H21" s="237">
        <v>0</v>
      </c>
      <c r="I21" s="237">
        <v>0</v>
      </c>
      <c r="J21" s="237">
        <v>0</v>
      </c>
      <c r="K21" s="237">
        <v>0</v>
      </c>
      <c r="L21" s="237">
        <v>0</v>
      </c>
      <c r="M21" s="237">
        <v>0</v>
      </c>
      <c r="N21" s="237">
        <v>0</v>
      </c>
      <c r="O21" s="237">
        <v>0</v>
      </c>
      <c r="P21" s="237">
        <v>0</v>
      </c>
      <c r="Q21" s="237">
        <v>0</v>
      </c>
      <c r="R21" s="237">
        <v>0</v>
      </c>
      <c r="S21" s="237">
        <v>0</v>
      </c>
      <c r="T21" s="237">
        <v>0</v>
      </c>
      <c r="U21" s="237">
        <v>0</v>
      </c>
      <c r="V21" s="237">
        <v>0</v>
      </c>
      <c r="W21" s="237">
        <v>0</v>
      </c>
      <c r="X21" s="237">
        <v>0</v>
      </c>
      <c r="Y21" s="237">
        <v>0</v>
      </c>
      <c r="Z21" s="237">
        <v>0</v>
      </c>
      <c r="AA21" s="237">
        <v>0</v>
      </c>
      <c r="AB21" s="237">
        <v>0</v>
      </c>
      <c r="AC21" s="237">
        <v>0</v>
      </c>
      <c r="AD21" s="150">
        <f t="shared" si="0"/>
        <v>0</v>
      </c>
    </row>
    <row r="22" spans="1:30" ht="12.75" customHeight="1" x14ac:dyDescent="0.2">
      <c r="A22" s="236">
        <v>15</v>
      </c>
      <c r="B22" s="157" t="s">
        <v>2821</v>
      </c>
      <c r="C22" s="237">
        <v>0</v>
      </c>
      <c r="D22" s="237">
        <v>0</v>
      </c>
      <c r="E22" s="237">
        <v>0</v>
      </c>
      <c r="F22" s="237">
        <v>0</v>
      </c>
      <c r="G22" s="237">
        <v>0</v>
      </c>
      <c r="H22" s="237">
        <v>0</v>
      </c>
      <c r="I22" s="237">
        <v>0</v>
      </c>
      <c r="J22" s="237">
        <v>0</v>
      </c>
      <c r="K22" s="237">
        <v>0</v>
      </c>
      <c r="L22" s="237">
        <v>0</v>
      </c>
      <c r="M22" s="237">
        <v>0</v>
      </c>
      <c r="N22" s="237">
        <v>0</v>
      </c>
      <c r="O22" s="237">
        <v>0</v>
      </c>
      <c r="P22" s="237">
        <v>0</v>
      </c>
      <c r="Q22" s="237">
        <v>0</v>
      </c>
      <c r="R22" s="237">
        <v>0</v>
      </c>
      <c r="S22" s="237">
        <v>0</v>
      </c>
      <c r="T22" s="237">
        <v>0</v>
      </c>
      <c r="U22" s="237">
        <v>0</v>
      </c>
      <c r="V22" s="237">
        <v>0</v>
      </c>
      <c r="W22" s="237">
        <v>0</v>
      </c>
      <c r="X22" s="237">
        <v>0</v>
      </c>
      <c r="Y22" s="237">
        <v>0</v>
      </c>
      <c r="Z22" s="237">
        <v>0</v>
      </c>
      <c r="AA22" s="237">
        <v>0</v>
      </c>
      <c r="AB22" s="237">
        <v>0</v>
      </c>
      <c r="AC22" s="237">
        <v>0</v>
      </c>
      <c r="AD22" s="150">
        <f t="shared" si="0"/>
        <v>0</v>
      </c>
    </row>
    <row r="23" spans="1:30" ht="12.75" customHeight="1" x14ac:dyDescent="0.2">
      <c r="A23" s="236">
        <v>16</v>
      </c>
      <c r="B23" s="157" t="s">
        <v>2822</v>
      </c>
      <c r="C23" s="237">
        <v>0.1</v>
      </c>
      <c r="D23" s="237">
        <v>0</v>
      </c>
      <c r="E23" s="237">
        <v>0</v>
      </c>
      <c r="F23" s="237">
        <v>0</v>
      </c>
      <c r="G23" s="237">
        <v>0</v>
      </c>
      <c r="H23" s="237">
        <v>0</v>
      </c>
      <c r="I23" s="237">
        <v>0</v>
      </c>
      <c r="J23" s="237">
        <v>0</v>
      </c>
      <c r="K23" s="237">
        <v>0</v>
      </c>
      <c r="L23" s="237">
        <v>0</v>
      </c>
      <c r="M23" s="237">
        <v>1.7</v>
      </c>
      <c r="N23" s="237">
        <v>0</v>
      </c>
      <c r="O23" s="237">
        <v>0</v>
      </c>
      <c r="P23" s="237">
        <v>0</v>
      </c>
      <c r="Q23" s="237">
        <v>3.1</v>
      </c>
      <c r="R23" s="237">
        <v>0</v>
      </c>
      <c r="S23" s="237">
        <v>0</v>
      </c>
      <c r="T23" s="237">
        <v>0</v>
      </c>
      <c r="U23" s="237">
        <v>0</v>
      </c>
      <c r="V23" s="237">
        <v>0</v>
      </c>
      <c r="W23" s="237">
        <v>0</v>
      </c>
      <c r="X23" s="237">
        <v>0.3</v>
      </c>
      <c r="Y23" s="237">
        <v>0</v>
      </c>
      <c r="Z23" s="237">
        <v>0</v>
      </c>
      <c r="AA23" s="237">
        <v>0</v>
      </c>
      <c r="AB23" s="237">
        <v>53.2</v>
      </c>
      <c r="AC23" s="237">
        <v>0.2</v>
      </c>
      <c r="AD23" s="150">
        <f t="shared" si="0"/>
        <v>58.600000000000009</v>
      </c>
    </row>
    <row r="24" spans="1:30" ht="12.75" customHeight="1" x14ac:dyDescent="0.2">
      <c r="A24" s="236">
        <v>17</v>
      </c>
      <c r="B24" s="157" t="s">
        <v>2823</v>
      </c>
      <c r="C24" s="237">
        <v>0</v>
      </c>
      <c r="D24" s="237">
        <v>0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  <c r="L24" s="237">
        <v>0</v>
      </c>
      <c r="M24" s="237">
        <v>0</v>
      </c>
      <c r="N24" s="237">
        <v>0</v>
      </c>
      <c r="O24" s="237">
        <v>0</v>
      </c>
      <c r="P24" s="237">
        <v>0</v>
      </c>
      <c r="Q24" s="237">
        <v>0</v>
      </c>
      <c r="R24" s="237">
        <v>0</v>
      </c>
      <c r="S24" s="237">
        <v>0</v>
      </c>
      <c r="T24" s="237">
        <v>0</v>
      </c>
      <c r="U24" s="237">
        <v>0</v>
      </c>
      <c r="V24" s="237">
        <v>0</v>
      </c>
      <c r="W24" s="237">
        <v>0</v>
      </c>
      <c r="X24" s="237">
        <v>0</v>
      </c>
      <c r="Y24" s="237">
        <v>0</v>
      </c>
      <c r="Z24" s="237">
        <v>0</v>
      </c>
      <c r="AA24" s="237">
        <v>0</v>
      </c>
      <c r="AB24" s="237">
        <v>0</v>
      </c>
      <c r="AC24" s="237">
        <v>0</v>
      </c>
      <c r="AD24" s="150">
        <f t="shared" si="0"/>
        <v>0</v>
      </c>
    </row>
    <row r="25" spans="1:30" ht="12.75" customHeight="1" x14ac:dyDescent="0.2">
      <c r="A25" s="236">
        <v>18</v>
      </c>
      <c r="B25" s="157" t="s">
        <v>2824</v>
      </c>
      <c r="C25" s="237">
        <v>0</v>
      </c>
      <c r="D25" s="237">
        <v>0</v>
      </c>
      <c r="E25" s="237">
        <v>0</v>
      </c>
      <c r="F25" s="237">
        <v>0</v>
      </c>
      <c r="G25" s="237">
        <v>0</v>
      </c>
      <c r="H25" s="237">
        <v>0</v>
      </c>
      <c r="I25" s="237">
        <v>0</v>
      </c>
      <c r="J25" s="237">
        <v>0</v>
      </c>
      <c r="K25" s="237">
        <v>0</v>
      </c>
      <c r="L25" s="237">
        <v>0</v>
      </c>
      <c r="M25" s="237">
        <v>0</v>
      </c>
      <c r="N25" s="237">
        <v>0</v>
      </c>
      <c r="O25" s="237">
        <v>0</v>
      </c>
      <c r="P25" s="237">
        <v>0</v>
      </c>
      <c r="Q25" s="237">
        <v>0</v>
      </c>
      <c r="R25" s="237">
        <v>0</v>
      </c>
      <c r="S25" s="237">
        <v>0</v>
      </c>
      <c r="T25" s="237">
        <v>0</v>
      </c>
      <c r="U25" s="237">
        <v>0</v>
      </c>
      <c r="V25" s="237">
        <v>0</v>
      </c>
      <c r="W25" s="237">
        <v>0</v>
      </c>
      <c r="X25" s="237">
        <v>0</v>
      </c>
      <c r="Y25" s="237">
        <v>0</v>
      </c>
      <c r="Z25" s="237">
        <v>0</v>
      </c>
      <c r="AA25" s="237">
        <v>0</v>
      </c>
      <c r="AB25" s="237">
        <v>0</v>
      </c>
      <c r="AC25" s="237">
        <v>0</v>
      </c>
      <c r="AD25" s="150">
        <f t="shared" si="0"/>
        <v>0</v>
      </c>
    </row>
    <row r="26" spans="1:30" ht="12.75" customHeight="1" x14ac:dyDescent="0.2">
      <c r="A26" s="236">
        <v>19</v>
      </c>
      <c r="B26" s="157" t="s">
        <v>2825</v>
      </c>
      <c r="C26" s="237">
        <v>0</v>
      </c>
      <c r="D26" s="237">
        <v>0.1</v>
      </c>
      <c r="E26" s="237">
        <v>0</v>
      </c>
      <c r="F26" s="237">
        <v>0</v>
      </c>
      <c r="G26" s="237">
        <v>0</v>
      </c>
      <c r="H26" s="237">
        <v>0</v>
      </c>
      <c r="I26" s="237">
        <v>0</v>
      </c>
      <c r="J26" s="237">
        <v>0</v>
      </c>
      <c r="K26" s="237">
        <v>0</v>
      </c>
      <c r="L26" s="237">
        <v>0</v>
      </c>
      <c r="M26" s="237">
        <v>0.1</v>
      </c>
      <c r="N26" s="237">
        <v>0</v>
      </c>
      <c r="O26" s="237">
        <v>0</v>
      </c>
      <c r="P26" s="237">
        <v>0</v>
      </c>
      <c r="Q26" s="237">
        <v>54.8</v>
      </c>
      <c r="R26" s="237">
        <v>0</v>
      </c>
      <c r="S26" s="237">
        <v>0</v>
      </c>
      <c r="T26" s="237">
        <v>0</v>
      </c>
      <c r="U26" s="237">
        <v>0</v>
      </c>
      <c r="V26" s="237">
        <v>0</v>
      </c>
      <c r="W26" s="237">
        <v>0</v>
      </c>
      <c r="X26" s="237">
        <v>0</v>
      </c>
      <c r="Y26" s="237">
        <v>0</v>
      </c>
      <c r="Z26" s="237">
        <v>0</v>
      </c>
      <c r="AA26" s="237">
        <v>0</v>
      </c>
      <c r="AB26" s="237">
        <v>0</v>
      </c>
      <c r="AC26" s="237">
        <v>0</v>
      </c>
      <c r="AD26" s="150">
        <f t="shared" si="0"/>
        <v>55</v>
      </c>
    </row>
    <row r="27" spans="1:30" ht="12.75" customHeight="1" x14ac:dyDescent="0.2">
      <c r="A27" s="236">
        <v>20</v>
      </c>
      <c r="B27" s="157" t="s">
        <v>34</v>
      </c>
      <c r="C27" s="237">
        <v>0</v>
      </c>
      <c r="D27" s="237">
        <v>0</v>
      </c>
      <c r="E27" s="237">
        <v>0</v>
      </c>
      <c r="F27" s="237">
        <v>0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0</v>
      </c>
      <c r="P27" s="237">
        <v>0</v>
      </c>
      <c r="Q27" s="237">
        <v>0</v>
      </c>
      <c r="R27" s="237">
        <v>0</v>
      </c>
      <c r="S27" s="237">
        <v>0</v>
      </c>
      <c r="T27" s="237">
        <v>0</v>
      </c>
      <c r="U27" s="237">
        <v>0</v>
      </c>
      <c r="V27" s="237">
        <v>0</v>
      </c>
      <c r="W27" s="237">
        <v>0</v>
      </c>
      <c r="X27" s="237">
        <v>0</v>
      </c>
      <c r="Y27" s="237">
        <v>0</v>
      </c>
      <c r="Z27" s="237">
        <v>0</v>
      </c>
      <c r="AA27" s="237">
        <v>0</v>
      </c>
      <c r="AB27" s="237">
        <v>0</v>
      </c>
      <c r="AC27" s="237">
        <v>0</v>
      </c>
      <c r="AD27" s="150">
        <f t="shared" si="0"/>
        <v>0</v>
      </c>
    </row>
    <row r="28" spans="1:30" ht="12.75" customHeight="1" x14ac:dyDescent="0.2">
      <c r="A28" s="236">
        <v>21</v>
      </c>
      <c r="B28" s="157" t="s">
        <v>35</v>
      </c>
      <c r="C28" s="237">
        <v>0</v>
      </c>
      <c r="D28" s="237">
        <v>0</v>
      </c>
      <c r="E28" s="237">
        <v>0</v>
      </c>
      <c r="F28" s="237">
        <v>0</v>
      </c>
      <c r="G28" s="237">
        <v>0</v>
      </c>
      <c r="H28" s="237">
        <v>0</v>
      </c>
      <c r="I28" s="237">
        <v>0</v>
      </c>
      <c r="J28" s="237">
        <v>0</v>
      </c>
      <c r="K28" s="237">
        <v>0</v>
      </c>
      <c r="L28" s="237">
        <v>0</v>
      </c>
      <c r="M28" s="237">
        <v>0.2</v>
      </c>
      <c r="N28" s="237">
        <v>0</v>
      </c>
      <c r="O28" s="237">
        <v>0</v>
      </c>
      <c r="P28" s="237">
        <v>0</v>
      </c>
      <c r="Q28" s="237">
        <v>2230.6</v>
      </c>
      <c r="R28" s="237">
        <v>0</v>
      </c>
      <c r="S28" s="237">
        <v>0</v>
      </c>
      <c r="T28" s="237">
        <v>0</v>
      </c>
      <c r="U28" s="237">
        <v>0</v>
      </c>
      <c r="V28" s="237">
        <v>0</v>
      </c>
      <c r="W28" s="237">
        <v>0</v>
      </c>
      <c r="X28" s="237">
        <v>0</v>
      </c>
      <c r="Y28" s="237">
        <v>0</v>
      </c>
      <c r="Z28" s="237">
        <v>0</v>
      </c>
      <c r="AA28" s="237">
        <v>0</v>
      </c>
      <c r="AB28" s="237">
        <v>0</v>
      </c>
      <c r="AC28" s="237">
        <v>0</v>
      </c>
      <c r="AD28" s="150">
        <f t="shared" si="0"/>
        <v>2230.7999999999997</v>
      </c>
    </row>
    <row r="29" spans="1:30" ht="12.75" customHeight="1" x14ac:dyDescent="0.2">
      <c r="A29" s="236">
        <v>22</v>
      </c>
      <c r="B29" s="157" t="s">
        <v>36</v>
      </c>
      <c r="C29" s="237">
        <v>0</v>
      </c>
      <c r="D29" s="237">
        <v>0</v>
      </c>
      <c r="E29" s="237">
        <v>0</v>
      </c>
      <c r="F29" s="237">
        <v>0</v>
      </c>
      <c r="G29" s="237">
        <v>0</v>
      </c>
      <c r="H29" s="237">
        <v>0</v>
      </c>
      <c r="I29" s="237">
        <v>0</v>
      </c>
      <c r="J29" s="237">
        <v>0</v>
      </c>
      <c r="K29" s="237">
        <v>0</v>
      </c>
      <c r="L29" s="237">
        <v>0</v>
      </c>
      <c r="M29" s="237">
        <v>0</v>
      </c>
      <c r="N29" s="237">
        <v>0</v>
      </c>
      <c r="O29" s="237">
        <v>0</v>
      </c>
      <c r="P29" s="237">
        <v>0</v>
      </c>
      <c r="Q29" s="237">
        <v>10.5</v>
      </c>
      <c r="R29" s="237">
        <v>0</v>
      </c>
      <c r="S29" s="237">
        <v>0</v>
      </c>
      <c r="T29" s="237">
        <v>0</v>
      </c>
      <c r="U29" s="237">
        <v>0</v>
      </c>
      <c r="V29" s="237">
        <v>0</v>
      </c>
      <c r="W29" s="237">
        <v>0</v>
      </c>
      <c r="X29" s="237">
        <v>0</v>
      </c>
      <c r="Y29" s="237">
        <v>0</v>
      </c>
      <c r="Z29" s="237">
        <v>0</v>
      </c>
      <c r="AA29" s="237">
        <v>0</v>
      </c>
      <c r="AB29" s="237">
        <v>0</v>
      </c>
      <c r="AC29" s="237">
        <v>0</v>
      </c>
      <c r="AD29" s="150">
        <f t="shared" si="0"/>
        <v>10.5</v>
      </c>
    </row>
    <row r="30" spans="1:30" ht="12.75" customHeight="1" x14ac:dyDescent="0.2">
      <c r="A30" s="236">
        <v>23</v>
      </c>
      <c r="B30" s="157" t="s">
        <v>2826</v>
      </c>
      <c r="C30" s="237">
        <v>0</v>
      </c>
      <c r="D30" s="237">
        <v>0</v>
      </c>
      <c r="E30" s="237">
        <v>0</v>
      </c>
      <c r="F30" s="237">
        <v>0</v>
      </c>
      <c r="G30" s="237">
        <v>0</v>
      </c>
      <c r="H30" s="237">
        <v>0</v>
      </c>
      <c r="I30" s="237">
        <v>0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0</v>
      </c>
      <c r="P30" s="237">
        <v>0</v>
      </c>
      <c r="Q30" s="237">
        <v>0</v>
      </c>
      <c r="R30" s="237">
        <v>0</v>
      </c>
      <c r="S30" s="237">
        <v>0</v>
      </c>
      <c r="T30" s="237">
        <v>0</v>
      </c>
      <c r="U30" s="237">
        <v>0</v>
      </c>
      <c r="V30" s="237">
        <v>0</v>
      </c>
      <c r="W30" s="237">
        <v>0</v>
      </c>
      <c r="X30" s="237">
        <v>0</v>
      </c>
      <c r="Y30" s="237">
        <v>0</v>
      </c>
      <c r="Z30" s="237">
        <v>0</v>
      </c>
      <c r="AA30" s="237">
        <v>0</v>
      </c>
      <c r="AB30" s="237">
        <v>0</v>
      </c>
      <c r="AC30" s="237">
        <v>0</v>
      </c>
      <c r="AD30" s="150">
        <f t="shared" si="0"/>
        <v>0</v>
      </c>
    </row>
    <row r="31" spans="1:30" ht="12.75" customHeight="1" x14ac:dyDescent="0.2">
      <c r="A31" s="236">
        <v>24</v>
      </c>
      <c r="B31" s="157" t="s">
        <v>38</v>
      </c>
      <c r="C31" s="237">
        <v>0</v>
      </c>
      <c r="D31" s="237">
        <v>52.6</v>
      </c>
      <c r="E31" s="237">
        <v>0</v>
      </c>
      <c r="F31" s="237">
        <v>0</v>
      </c>
      <c r="G31" s="237">
        <v>0</v>
      </c>
      <c r="H31" s="237">
        <v>0</v>
      </c>
      <c r="I31" s="237">
        <v>0</v>
      </c>
      <c r="J31" s="237">
        <v>0</v>
      </c>
      <c r="K31" s="237">
        <v>0</v>
      </c>
      <c r="L31" s="237">
        <v>7.1</v>
      </c>
      <c r="M31" s="237">
        <v>130.1</v>
      </c>
      <c r="N31" s="237">
        <v>0</v>
      </c>
      <c r="O31" s="237">
        <v>0</v>
      </c>
      <c r="P31" s="237">
        <v>182.8</v>
      </c>
      <c r="Q31" s="237">
        <v>949.4</v>
      </c>
      <c r="R31" s="237">
        <v>0</v>
      </c>
      <c r="S31" s="237">
        <v>0</v>
      </c>
      <c r="T31" s="237">
        <v>0.4</v>
      </c>
      <c r="U31" s="237">
        <v>140.5</v>
      </c>
      <c r="V31" s="237">
        <v>204.1</v>
      </c>
      <c r="W31" s="237">
        <v>0</v>
      </c>
      <c r="X31" s="237">
        <v>0.1</v>
      </c>
      <c r="Y31" s="237">
        <v>2</v>
      </c>
      <c r="Z31" s="237">
        <v>0</v>
      </c>
      <c r="AA31" s="237">
        <v>0</v>
      </c>
      <c r="AB31" s="237">
        <v>243</v>
      </c>
      <c r="AC31" s="237">
        <v>47</v>
      </c>
      <c r="AD31" s="150">
        <f t="shared" si="0"/>
        <v>1959.1</v>
      </c>
    </row>
    <row r="32" spans="1:30" ht="12.75" customHeight="1" x14ac:dyDescent="0.2">
      <c r="A32" s="236">
        <v>25</v>
      </c>
      <c r="B32" s="157" t="s">
        <v>39</v>
      </c>
      <c r="C32" s="237">
        <v>2816.8</v>
      </c>
      <c r="D32" s="237">
        <v>19556.2</v>
      </c>
      <c r="E32" s="237">
        <v>1.1000000000000001</v>
      </c>
      <c r="F32" s="237">
        <v>3209.4</v>
      </c>
      <c r="G32" s="237">
        <v>73</v>
      </c>
      <c r="H32" s="237">
        <v>7.3</v>
      </c>
      <c r="I32" s="237">
        <v>4169.2</v>
      </c>
      <c r="J32" s="237">
        <v>0</v>
      </c>
      <c r="K32" s="237">
        <v>654.4</v>
      </c>
      <c r="L32" s="237">
        <v>38358.400000000001</v>
      </c>
      <c r="M32" s="237">
        <v>92047.6</v>
      </c>
      <c r="N32" s="237">
        <v>2989.1</v>
      </c>
      <c r="O32" s="237">
        <v>3439.8</v>
      </c>
      <c r="P32" s="237">
        <v>135.6</v>
      </c>
      <c r="Q32" s="237">
        <v>31139.3</v>
      </c>
      <c r="R32" s="237">
        <v>241.8</v>
      </c>
      <c r="S32" s="237">
        <v>0</v>
      </c>
      <c r="T32" s="237">
        <v>27911.599999999999</v>
      </c>
      <c r="U32" s="237">
        <v>43.2</v>
      </c>
      <c r="V32" s="237">
        <v>2794.9</v>
      </c>
      <c r="W32" s="237">
        <v>333</v>
      </c>
      <c r="X32" s="237">
        <v>934.3</v>
      </c>
      <c r="Y32" s="237">
        <v>2504.9</v>
      </c>
      <c r="Z32" s="237">
        <v>4.7</v>
      </c>
      <c r="AA32" s="237">
        <v>826.5</v>
      </c>
      <c r="AB32" s="237">
        <v>23567.1</v>
      </c>
      <c r="AC32" s="237">
        <v>11.6</v>
      </c>
      <c r="AD32" s="150">
        <f t="shared" si="0"/>
        <v>257770.80000000002</v>
      </c>
    </row>
    <row r="33" spans="1:30" ht="12.75" customHeight="1" x14ac:dyDescent="0.2">
      <c r="A33" s="236">
        <v>26</v>
      </c>
      <c r="B33" s="157" t="s">
        <v>2827</v>
      </c>
      <c r="C33" s="237">
        <v>0</v>
      </c>
      <c r="D33" s="237">
        <v>0</v>
      </c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0.4</v>
      </c>
      <c r="M33" s="237">
        <v>1.5</v>
      </c>
      <c r="N33" s="237">
        <v>0</v>
      </c>
      <c r="O33" s="237">
        <v>0</v>
      </c>
      <c r="P33" s="237">
        <v>0</v>
      </c>
      <c r="Q33" s="237">
        <v>10764.6</v>
      </c>
      <c r="R33" s="237">
        <v>0</v>
      </c>
      <c r="S33" s="237">
        <v>0</v>
      </c>
      <c r="T33" s="237">
        <v>0</v>
      </c>
      <c r="U33" s="237">
        <v>0</v>
      </c>
      <c r="V33" s="237">
        <v>0</v>
      </c>
      <c r="W33" s="237">
        <v>0</v>
      </c>
      <c r="X33" s="237">
        <v>3.2</v>
      </c>
      <c r="Y33" s="237">
        <v>0.4</v>
      </c>
      <c r="Z33" s="237">
        <v>0</v>
      </c>
      <c r="AA33" s="237">
        <v>0</v>
      </c>
      <c r="AB33" s="237">
        <v>0.8</v>
      </c>
      <c r="AC33" s="237">
        <v>0</v>
      </c>
      <c r="AD33" s="150">
        <f t="shared" si="0"/>
        <v>10770.9</v>
      </c>
    </row>
    <row r="34" spans="1:30" ht="12.75" customHeight="1" x14ac:dyDescent="0.2">
      <c r="A34" s="236">
        <v>27</v>
      </c>
      <c r="B34" s="157" t="s">
        <v>41</v>
      </c>
      <c r="C34" s="237">
        <v>0.1</v>
      </c>
      <c r="D34" s="237">
        <v>0</v>
      </c>
      <c r="E34" s="237">
        <v>0</v>
      </c>
      <c r="F34" s="237">
        <v>0</v>
      </c>
      <c r="G34" s="237">
        <v>0</v>
      </c>
      <c r="H34" s="237">
        <v>0</v>
      </c>
      <c r="I34" s="237">
        <v>0</v>
      </c>
      <c r="J34" s="237">
        <v>0</v>
      </c>
      <c r="K34" s="237">
        <v>0</v>
      </c>
      <c r="L34" s="237">
        <v>0.6</v>
      </c>
      <c r="M34" s="237">
        <v>0.1</v>
      </c>
      <c r="N34" s="237">
        <v>0</v>
      </c>
      <c r="O34" s="237">
        <v>0</v>
      </c>
      <c r="P34" s="237">
        <v>0</v>
      </c>
      <c r="Q34" s="237">
        <v>1020.9</v>
      </c>
      <c r="R34" s="237">
        <v>0</v>
      </c>
      <c r="S34" s="237">
        <v>0</v>
      </c>
      <c r="T34" s="237">
        <v>0</v>
      </c>
      <c r="U34" s="237">
        <v>0</v>
      </c>
      <c r="V34" s="237">
        <v>0</v>
      </c>
      <c r="W34" s="237">
        <v>0</v>
      </c>
      <c r="X34" s="237">
        <v>0</v>
      </c>
      <c r="Y34" s="237">
        <v>0</v>
      </c>
      <c r="Z34" s="237">
        <v>0</v>
      </c>
      <c r="AA34" s="237">
        <v>0</v>
      </c>
      <c r="AB34" s="237">
        <v>0</v>
      </c>
      <c r="AC34" s="237">
        <v>0</v>
      </c>
      <c r="AD34" s="150">
        <f t="shared" si="0"/>
        <v>1021.6999999999999</v>
      </c>
    </row>
    <row r="35" spans="1:30" ht="12.75" customHeight="1" x14ac:dyDescent="0.2">
      <c r="A35" s="236">
        <v>28</v>
      </c>
      <c r="B35" s="157" t="s">
        <v>2828</v>
      </c>
      <c r="C35" s="237">
        <v>0</v>
      </c>
      <c r="D35" s="237">
        <v>0.7</v>
      </c>
      <c r="E35" s="237">
        <v>0</v>
      </c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2320.5</v>
      </c>
      <c r="R35" s="237">
        <v>0</v>
      </c>
      <c r="S35" s="237">
        <v>0</v>
      </c>
      <c r="T35" s="237">
        <v>0</v>
      </c>
      <c r="U35" s="237">
        <v>0</v>
      </c>
      <c r="V35" s="237">
        <v>0</v>
      </c>
      <c r="W35" s="237">
        <v>0</v>
      </c>
      <c r="X35" s="237">
        <v>0</v>
      </c>
      <c r="Y35" s="237">
        <v>0</v>
      </c>
      <c r="Z35" s="237">
        <v>0</v>
      </c>
      <c r="AA35" s="237">
        <v>0</v>
      </c>
      <c r="AB35" s="237">
        <v>0</v>
      </c>
      <c r="AC35" s="237">
        <v>0</v>
      </c>
      <c r="AD35" s="150">
        <f t="shared" si="0"/>
        <v>2321.1999999999998</v>
      </c>
    </row>
    <row r="36" spans="1:30" ht="12.75" customHeight="1" x14ac:dyDescent="0.2">
      <c r="A36" s="236">
        <v>29</v>
      </c>
      <c r="B36" s="157" t="s">
        <v>43</v>
      </c>
      <c r="C36" s="237">
        <v>0</v>
      </c>
      <c r="D36" s="237">
        <v>0</v>
      </c>
      <c r="E36" s="237">
        <v>0</v>
      </c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7.5</v>
      </c>
      <c r="R36" s="237">
        <v>0</v>
      </c>
      <c r="S36" s="237">
        <v>0</v>
      </c>
      <c r="T36" s="237">
        <v>0</v>
      </c>
      <c r="U36" s="237">
        <v>0</v>
      </c>
      <c r="V36" s="237">
        <v>0</v>
      </c>
      <c r="W36" s="237">
        <v>0</v>
      </c>
      <c r="X36" s="237">
        <v>0</v>
      </c>
      <c r="Y36" s="237">
        <v>0</v>
      </c>
      <c r="Z36" s="237">
        <v>0</v>
      </c>
      <c r="AA36" s="237">
        <v>0</v>
      </c>
      <c r="AB36" s="237">
        <v>0</v>
      </c>
      <c r="AC36" s="237">
        <v>0</v>
      </c>
      <c r="AD36" s="150">
        <f t="shared" si="0"/>
        <v>7.5</v>
      </c>
    </row>
    <row r="37" spans="1:30" ht="12.75" customHeight="1" x14ac:dyDescent="0.2">
      <c r="A37" s="236">
        <v>30</v>
      </c>
      <c r="B37" s="157" t="s">
        <v>44</v>
      </c>
      <c r="C37" s="237">
        <v>0</v>
      </c>
      <c r="D37" s="237">
        <v>0</v>
      </c>
      <c r="E37" s="237">
        <v>0</v>
      </c>
      <c r="F37" s="237">
        <v>0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0</v>
      </c>
      <c r="P37" s="237">
        <v>0</v>
      </c>
      <c r="Q37" s="237">
        <v>0.2</v>
      </c>
      <c r="R37" s="237">
        <v>0</v>
      </c>
      <c r="S37" s="237">
        <v>0</v>
      </c>
      <c r="T37" s="237">
        <v>0</v>
      </c>
      <c r="U37" s="237">
        <v>0</v>
      </c>
      <c r="V37" s="237">
        <v>0</v>
      </c>
      <c r="W37" s="237">
        <v>0</v>
      </c>
      <c r="X37" s="237">
        <v>0</v>
      </c>
      <c r="Y37" s="237">
        <v>0</v>
      </c>
      <c r="Z37" s="237">
        <v>0</v>
      </c>
      <c r="AA37" s="237">
        <v>0</v>
      </c>
      <c r="AB37" s="237">
        <v>0</v>
      </c>
      <c r="AC37" s="237">
        <v>0</v>
      </c>
      <c r="AD37" s="150">
        <f t="shared" si="0"/>
        <v>0.2</v>
      </c>
    </row>
    <row r="38" spans="1:30" ht="12.75" customHeight="1" x14ac:dyDescent="0.2">
      <c r="A38" s="236">
        <v>31</v>
      </c>
      <c r="B38" s="157" t="s">
        <v>2829</v>
      </c>
      <c r="C38" s="237">
        <v>0</v>
      </c>
      <c r="D38" s="237">
        <v>0</v>
      </c>
      <c r="E38" s="237">
        <v>0</v>
      </c>
      <c r="F38" s="237">
        <v>0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0</v>
      </c>
      <c r="P38" s="237">
        <v>0</v>
      </c>
      <c r="Q38" s="237">
        <v>0</v>
      </c>
      <c r="R38" s="237">
        <v>0</v>
      </c>
      <c r="S38" s="237">
        <v>0</v>
      </c>
      <c r="T38" s="237">
        <v>0</v>
      </c>
      <c r="U38" s="237">
        <v>0</v>
      </c>
      <c r="V38" s="237">
        <v>0</v>
      </c>
      <c r="W38" s="237">
        <v>0</v>
      </c>
      <c r="X38" s="237">
        <v>0</v>
      </c>
      <c r="Y38" s="237">
        <v>0</v>
      </c>
      <c r="Z38" s="237">
        <v>0</v>
      </c>
      <c r="AA38" s="237">
        <v>0</v>
      </c>
      <c r="AB38" s="237">
        <v>0</v>
      </c>
      <c r="AC38" s="237">
        <v>0</v>
      </c>
      <c r="AD38" s="150">
        <f t="shared" si="0"/>
        <v>0</v>
      </c>
    </row>
    <row r="39" spans="1:30" ht="12.75" customHeight="1" x14ac:dyDescent="0.2">
      <c r="A39" s="236">
        <v>32</v>
      </c>
      <c r="B39" s="157" t="s">
        <v>46</v>
      </c>
      <c r="C39" s="237">
        <v>0</v>
      </c>
      <c r="D39" s="237">
        <v>0</v>
      </c>
      <c r="E39" s="237">
        <v>0</v>
      </c>
      <c r="F39" s="237">
        <v>0</v>
      </c>
      <c r="G39" s="237">
        <v>0</v>
      </c>
      <c r="H39" s="237">
        <v>0</v>
      </c>
      <c r="I39" s="237">
        <v>0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0</v>
      </c>
      <c r="P39" s="237">
        <v>0</v>
      </c>
      <c r="Q39" s="237">
        <v>0.7</v>
      </c>
      <c r="R39" s="237">
        <v>0</v>
      </c>
      <c r="S39" s="237">
        <v>0</v>
      </c>
      <c r="T39" s="237">
        <v>0</v>
      </c>
      <c r="U39" s="237">
        <v>0</v>
      </c>
      <c r="V39" s="237">
        <v>0</v>
      </c>
      <c r="W39" s="237">
        <v>0</v>
      </c>
      <c r="X39" s="237">
        <v>0</v>
      </c>
      <c r="Y39" s="237">
        <v>0</v>
      </c>
      <c r="Z39" s="237">
        <v>0</v>
      </c>
      <c r="AA39" s="237">
        <v>0</v>
      </c>
      <c r="AB39" s="237">
        <v>0</v>
      </c>
      <c r="AC39" s="237">
        <v>0</v>
      </c>
      <c r="AD39" s="150">
        <f t="shared" si="0"/>
        <v>0.7</v>
      </c>
    </row>
    <row r="40" spans="1:30" ht="12.75" customHeight="1" x14ac:dyDescent="0.2">
      <c r="A40" s="236">
        <v>33</v>
      </c>
      <c r="B40" s="157" t="s">
        <v>2830</v>
      </c>
      <c r="C40" s="237">
        <v>0.2</v>
      </c>
      <c r="D40" s="237">
        <v>582.6</v>
      </c>
      <c r="E40" s="237">
        <v>45.7</v>
      </c>
      <c r="F40" s="237">
        <v>0.1</v>
      </c>
      <c r="G40" s="237">
        <v>15.2</v>
      </c>
      <c r="H40" s="237">
        <v>0.1</v>
      </c>
      <c r="I40" s="237">
        <v>0</v>
      </c>
      <c r="J40" s="237">
        <v>0</v>
      </c>
      <c r="K40" s="237">
        <v>0</v>
      </c>
      <c r="L40" s="237">
        <v>258.39999999999998</v>
      </c>
      <c r="M40" s="237">
        <v>8589.2000000000007</v>
      </c>
      <c r="N40" s="237">
        <v>334.7</v>
      </c>
      <c r="O40" s="237">
        <v>0.1</v>
      </c>
      <c r="P40" s="237">
        <v>1.7</v>
      </c>
      <c r="Q40" s="237">
        <v>4241.3</v>
      </c>
      <c r="R40" s="237">
        <v>0.3</v>
      </c>
      <c r="S40" s="237">
        <v>0</v>
      </c>
      <c r="T40" s="237">
        <v>0</v>
      </c>
      <c r="U40" s="237">
        <v>2.7</v>
      </c>
      <c r="V40" s="237">
        <v>0</v>
      </c>
      <c r="W40" s="237">
        <v>139.4</v>
      </c>
      <c r="X40" s="237">
        <v>0.2</v>
      </c>
      <c r="Y40" s="237">
        <v>0</v>
      </c>
      <c r="Z40" s="237">
        <v>0</v>
      </c>
      <c r="AA40" s="237">
        <v>0</v>
      </c>
      <c r="AB40" s="237">
        <v>2.6</v>
      </c>
      <c r="AC40" s="237">
        <v>0</v>
      </c>
      <c r="AD40" s="150">
        <f t="shared" si="0"/>
        <v>14214.500000000004</v>
      </c>
    </row>
    <row r="41" spans="1:30" ht="12.75" customHeight="1" x14ac:dyDescent="0.2">
      <c r="A41" s="236">
        <v>34</v>
      </c>
      <c r="B41" s="157" t="s">
        <v>48</v>
      </c>
      <c r="C41" s="237">
        <v>0</v>
      </c>
      <c r="D41" s="237">
        <v>0</v>
      </c>
      <c r="E41" s="237">
        <v>0</v>
      </c>
      <c r="F41" s="237">
        <v>0</v>
      </c>
      <c r="G41" s="237">
        <v>0</v>
      </c>
      <c r="H41" s="237">
        <v>0</v>
      </c>
      <c r="I41" s="237">
        <v>0</v>
      </c>
      <c r="J41" s="237">
        <v>0</v>
      </c>
      <c r="K41" s="237">
        <v>0</v>
      </c>
      <c r="L41" s="237">
        <v>0</v>
      </c>
      <c r="M41" s="237">
        <v>0</v>
      </c>
      <c r="N41" s="237">
        <v>0</v>
      </c>
      <c r="O41" s="237">
        <v>0</v>
      </c>
      <c r="P41" s="237">
        <v>0</v>
      </c>
      <c r="Q41" s="237">
        <v>14.6</v>
      </c>
      <c r="R41" s="237">
        <v>0</v>
      </c>
      <c r="S41" s="237">
        <v>0</v>
      </c>
      <c r="T41" s="237">
        <v>0</v>
      </c>
      <c r="U41" s="237">
        <v>0</v>
      </c>
      <c r="V41" s="237">
        <v>0</v>
      </c>
      <c r="W41" s="237">
        <v>0</v>
      </c>
      <c r="X41" s="237">
        <v>0</v>
      </c>
      <c r="Y41" s="237">
        <v>0</v>
      </c>
      <c r="Z41" s="237">
        <v>0</v>
      </c>
      <c r="AA41" s="237">
        <v>0</v>
      </c>
      <c r="AB41" s="237">
        <v>0</v>
      </c>
      <c r="AC41" s="237">
        <v>0</v>
      </c>
      <c r="AD41" s="150">
        <f t="shared" si="0"/>
        <v>14.6</v>
      </c>
    </row>
    <row r="42" spans="1:30" ht="12.75" customHeight="1" x14ac:dyDescent="0.2">
      <c r="A42" s="236">
        <v>35</v>
      </c>
      <c r="B42" s="157" t="s">
        <v>2831</v>
      </c>
      <c r="C42" s="237">
        <v>0</v>
      </c>
      <c r="D42" s="237">
        <v>0</v>
      </c>
      <c r="E42" s="237">
        <v>0</v>
      </c>
      <c r="F42" s="237">
        <v>0</v>
      </c>
      <c r="G42" s="237">
        <v>0</v>
      </c>
      <c r="H42" s="237">
        <v>0</v>
      </c>
      <c r="I42" s="237">
        <v>0</v>
      </c>
      <c r="J42" s="237">
        <v>0</v>
      </c>
      <c r="K42" s="237">
        <v>0</v>
      </c>
      <c r="L42" s="237">
        <v>0</v>
      </c>
      <c r="M42" s="237">
        <v>0</v>
      </c>
      <c r="N42" s="237">
        <v>0</v>
      </c>
      <c r="O42" s="237">
        <v>0</v>
      </c>
      <c r="P42" s="237">
        <v>0</v>
      </c>
      <c r="Q42" s="237">
        <v>0</v>
      </c>
      <c r="R42" s="237">
        <v>0</v>
      </c>
      <c r="S42" s="237">
        <v>0</v>
      </c>
      <c r="T42" s="237">
        <v>0</v>
      </c>
      <c r="U42" s="237">
        <v>0</v>
      </c>
      <c r="V42" s="237">
        <v>0</v>
      </c>
      <c r="W42" s="237">
        <v>0</v>
      </c>
      <c r="X42" s="237">
        <v>0</v>
      </c>
      <c r="Y42" s="237">
        <v>0</v>
      </c>
      <c r="Z42" s="237">
        <v>0</v>
      </c>
      <c r="AA42" s="237">
        <v>0</v>
      </c>
      <c r="AB42" s="237">
        <v>0</v>
      </c>
      <c r="AC42" s="237">
        <v>0</v>
      </c>
      <c r="AD42" s="150">
        <f t="shared" si="0"/>
        <v>0</v>
      </c>
    </row>
    <row r="43" spans="1:30" ht="12.75" customHeight="1" x14ac:dyDescent="0.2">
      <c r="A43" s="236">
        <v>36</v>
      </c>
      <c r="B43" s="157" t="s">
        <v>50</v>
      </c>
      <c r="C43" s="237">
        <v>0</v>
      </c>
      <c r="D43" s="237">
        <v>546</v>
      </c>
      <c r="E43" s="237">
        <v>0</v>
      </c>
      <c r="F43" s="237">
        <v>0</v>
      </c>
      <c r="G43" s="237">
        <v>0</v>
      </c>
      <c r="H43" s="237">
        <v>0</v>
      </c>
      <c r="I43" s="237">
        <v>0</v>
      </c>
      <c r="J43" s="237">
        <v>0</v>
      </c>
      <c r="K43" s="237">
        <v>0</v>
      </c>
      <c r="L43" s="237">
        <v>0.2</v>
      </c>
      <c r="M43" s="237">
        <v>14193.1</v>
      </c>
      <c r="N43" s="237">
        <v>0.2</v>
      </c>
      <c r="O43" s="237">
        <v>0.3</v>
      </c>
      <c r="P43" s="237">
        <v>2.6</v>
      </c>
      <c r="Q43" s="237">
        <v>31</v>
      </c>
      <c r="R43" s="237">
        <v>0</v>
      </c>
      <c r="S43" s="237">
        <v>0</v>
      </c>
      <c r="T43" s="237">
        <v>0</v>
      </c>
      <c r="U43" s="237">
        <v>0.1</v>
      </c>
      <c r="V43" s="237">
        <v>0</v>
      </c>
      <c r="W43" s="237">
        <v>0.5</v>
      </c>
      <c r="X43" s="237">
        <v>0.1</v>
      </c>
      <c r="Y43" s="237">
        <v>0.1</v>
      </c>
      <c r="Z43" s="237">
        <v>0</v>
      </c>
      <c r="AA43" s="237">
        <v>0</v>
      </c>
      <c r="AB43" s="237">
        <v>0.3</v>
      </c>
      <c r="AC43" s="237">
        <v>0</v>
      </c>
      <c r="AD43" s="150">
        <f t="shared" si="0"/>
        <v>14774.500000000002</v>
      </c>
    </row>
    <row r="44" spans="1:30" ht="12.75" customHeight="1" x14ac:dyDescent="0.2">
      <c r="A44" s="236">
        <v>37</v>
      </c>
      <c r="B44" s="157" t="s">
        <v>51</v>
      </c>
      <c r="C44" s="237">
        <v>136</v>
      </c>
      <c r="D44" s="237">
        <v>189.1</v>
      </c>
      <c r="E44" s="237">
        <v>93.2</v>
      </c>
      <c r="F44" s="237">
        <v>0.5</v>
      </c>
      <c r="G44" s="237">
        <v>41.6</v>
      </c>
      <c r="H44" s="237">
        <v>0.4</v>
      </c>
      <c r="I44" s="237">
        <v>56.1</v>
      </c>
      <c r="J44" s="237">
        <v>0</v>
      </c>
      <c r="K44" s="237">
        <v>148.30000000000001</v>
      </c>
      <c r="L44" s="237">
        <v>6648.5</v>
      </c>
      <c r="M44" s="237">
        <v>10637.7</v>
      </c>
      <c r="N44" s="237">
        <v>257.7</v>
      </c>
      <c r="O44" s="237">
        <v>0.1</v>
      </c>
      <c r="P44" s="237">
        <v>69</v>
      </c>
      <c r="Q44" s="237">
        <v>5205.3</v>
      </c>
      <c r="R44" s="237">
        <v>95.3</v>
      </c>
      <c r="S44" s="237">
        <v>0</v>
      </c>
      <c r="T44" s="237">
        <v>0</v>
      </c>
      <c r="U44" s="237">
        <v>93.3</v>
      </c>
      <c r="V44" s="237">
        <v>153.5</v>
      </c>
      <c r="W44" s="237">
        <v>5.4</v>
      </c>
      <c r="X44" s="237">
        <v>354.3</v>
      </c>
      <c r="Y44" s="237">
        <v>49.5</v>
      </c>
      <c r="Z44" s="237">
        <v>0</v>
      </c>
      <c r="AA44" s="237">
        <v>3.2</v>
      </c>
      <c r="AB44" s="237">
        <v>8023.5</v>
      </c>
      <c r="AC44" s="237">
        <v>12.5</v>
      </c>
      <c r="AD44" s="150">
        <f t="shared" si="0"/>
        <v>32274</v>
      </c>
    </row>
    <row r="45" spans="1:30" ht="12.75" customHeight="1" x14ac:dyDescent="0.2">
      <c r="A45" s="236">
        <v>38</v>
      </c>
      <c r="B45" s="157" t="s">
        <v>2832</v>
      </c>
      <c r="C45" s="237">
        <v>0</v>
      </c>
      <c r="D45" s="237">
        <v>0</v>
      </c>
      <c r="E45" s="237">
        <v>0</v>
      </c>
      <c r="F45" s="237">
        <v>0</v>
      </c>
      <c r="G45" s="237">
        <v>0</v>
      </c>
      <c r="H45" s="237">
        <v>0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  <c r="O45" s="237">
        <v>0</v>
      </c>
      <c r="P45" s="237">
        <v>0</v>
      </c>
      <c r="Q45" s="237">
        <v>0</v>
      </c>
      <c r="R45" s="237">
        <v>0</v>
      </c>
      <c r="S45" s="237">
        <v>0</v>
      </c>
      <c r="T45" s="237">
        <v>0</v>
      </c>
      <c r="U45" s="237">
        <v>0</v>
      </c>
      <c r="V45" s="237">
        <v>0</v>
      </c>
      <c r="W45" s="237">
        <v>0</v>
      </c>
      <c r="X45" s="237">
        <v>0</v>
      </c>
      <c r="Y45" s="237">
        <v>0</v>
      </c>
      <c r="Z45" s="237">
        <v>0</v>
      </c>
      <c r="AA45" s="237">
        <v>0</v>
      </c>
      <c r="AB45" s="237">
        <v>0</v>
      </c>
      <c r="AC45" s="237">
        <v>0</v>
      </c>
      <c r="AD45" s="150">
        <f t="shared" si="0"/>
        <v>0</v>
      </c>
    </row>
    <row r="46" spans="1:30" ht="12.75" customHeight="1" x14ac:dyDescent="0.2">
      <c r="A46" s="236">
        <v>39</v>
      </c>
      <c r="B46" s="157" t="s">
        <v>2833</v>
      </c>
      <c r="C46" s="237">
        <v>0</v>
      </c>
      <c r="D46" s="237">
        <v>0</v>
      </c>
      <c r="E46" s="237">
        <v>0</v>
      </c>
      <c r="F46" s="237">
        <v>0</v>
      </c>
      <c r="G46" s="237">
        <v>0</v>
      </c>
      <c r="H46" s="237">
        <v>0</v>
      </c>
      <c r="I46" s="237">
        <v>0</v>
      </c>
      <c r="J46" s="237">
        <v>0</v>
      </c>
      <c r="K46" s="237">
        <v>0</v>
      </c>
      <c r="L46" s="237">
        <v>0</v>
      </c>
      <c r="M46" s="237">
        <v>0</v>
      </c>
      <c r="N46" s="237">
        <v>0</v>
      </c>
      <c r="O46" s="237">
        <v>0</v>
      </c>
      <c r="P46" s="237">
        <v>0</v>
      </c>
      <c r="Q46" s="237">
        <v>0</v>
      </c>
      <c r="R46" s="237">
        <v>0</v>
      </c>
      <c r="S46" s="237">
        <v>0</v>
      </c>
      <c r="T46" s="237">
        <v>0</v>
      </c>
      <c r="U46" s="237">
        <v>0</v>
      </c>
      <c r="V46" s="237">
        <v>0</v>
      </c>
      <c r="W46" s="237">
        <v>0</v>
      </c>
      <c r="X46" s="237">
        <v>0</v>
      </c>
      <c r="Y46" s="237">
        <v>0</v>
      </c>
      <c r="Z46" s="237">
        <v>0</v>
      </c>
      <c r="AA46" s="237">
        <v>0</v>
      </c>
      <c r="AB46" s="237">
        <v>0</v>
      </c>
      <c r="AC46" s="237">
        <v>0</v>
      </c>
      <c r="AD46" s="150">
        <f t="shared" si="0"/>
        <v>0</v>
      </c>
    </row>
    <row r="47" spans="1:30" ht="12.75" customHeight="1" x14ac:dyDescent="0.2">
      <c r="A47" s="236">
        <v>40</v>
      </c>
      <c r="B47" s="157" t="s">
        <v>91</v>
      </c>
      <c r="C47" s="237">
        <v>0</v>
      </c>
      <c r="D47" s="237">
        <v>7.8</v>
      </c>
      <c r="E47" s="237">
        <v>0</v>
      </c>
      <c r="F47" s="237">
        <v>0</v>
      </c>
      <c r="G47" s="237">
        <v>0</v>
      </c>
      <c r="H47" s="237">
        <v>0</v>
      </c>
      <c r="I47" s="237">
        <v>0</v>
      </c>
      <c r="J47" s="237">
        <v>0</v>
      </c>
      <c r="K47" s="237">
        <v>0</v>
      </c>
      <c r="L47" s="237">
        <v>1.2</v>
      </c>
      <c r="M47" s="237">
        <v>2.2000000000000002</v>
      </c>
      <c r="N47" s="237">
        <v>0</v>
      </c>
      <c r="O47" s="237">
        <v>0.7</v>
      </c>
      <c r="P47" s="237">
        <v>0</v>
      </c>
      <c r="Q47" s="237">
        <v>25</v>
      </c>
      <c r="R47" s="237">
        <v>0</v>
      </c>
      <c r="S47" s="237">
        <v>0</v>
      </c>
      <c r="T47" s="237">
        <v>0</v>
      </c>
      <c r="U47" s="237">
        <v>0</v>
      </c>
      <c r="V47" s="237">
        <v>0</v>
      </c>
      <c r="W47" s="237">
        <v>0</v>
      </c>
      <c r="X47" s="237">
        <v>0</v>
      </c>
      <c r="Y47" s="237">
        <v>0</v>
      </c>
      <c r="Z47" s="237">
        <v>0</v>
      </c>
      <c r="AA47" s="237">
        <v>0</v>
      </c>
      <c r="AB47" s="237">
        <v>5</v>
      </c>
      <c r="AC47" s="237">
        <v>0</v>
      </c>
      <c r="AD47" s="150">
        <f t="shared" si="0"/>
        <v>41.9</v>
      </c>
    </row>
    <row r="48" spans="1:30" ht="12.75" customHeight="1" x14ac:dyDescent="0.2">
      <c r="A48" s="236">
        <v>41</v>
      </c>
      <c r="B48" s="157" t="s">
        <v>2834</v>
      </c>
      <c r="C48" s="237">
        <v>0</v>
      </c>
      <c r="D48" s="237">
        <v>0</v>
      </c>
      <c r="E48" s="237">
        <v>0</v>
      </c>
      <c r="F48" s="237">
        <v>0</v>
      </c>
      <c r="G48" s="237">
        <v>0</v>
      </c>
      <c r="H48" s="237">
        <v>0</v>
      </c>
      <c r="I48" s="237">
        <v>0</v>
      </c>
      <c r="J48" s="237">
        <v>0</v>
      </c>
      <c r="K48" s="237">
        <v>0</v>
      </c>
      <c r="L48" s="237">
        <v>0</v>
      </c>
      <c r="M48" s="237">
        <v>0</v>
      </c>
      <c r="N48" s="237">
        <v>0</v>
      </c>
      <c r="O48" s="237">
        <v>0</v>
      </c>
      <c r="P48" s="237">
        <v>0</v>
      </c>
      <c r="Q48" s="237">
        <v>0.1</v>
      </c>
      <c r="R48" s="237">
        <v>0</v>
      </c>
      <c r="S48" s="237">
        <v>0</v>
      </c>
      <c r="T48" s="237">
        <v>0</v>
      </c>
      <c r="U48" s="237">
        <v>0</v>
      </c>
      <c r="V48" s="237">
        <v>0</v>
      </c>
      <c r="W48" s="237">
        <v>0</v>
      </c>
      <c r="X48" s="237">
        <v>0</v>
      </c>
      <c r="Y48" s="237">
        <v>0</v>
      </c>
      <c r="Z48" s="237">
        <v>0</v>
      </c>
      <c r="AA48" s="237">
        <v>0</v>
      </c>
      <c r="AB48" s="237">
        <v>0</v>
      </c>
      <c r="AC48" s="237">
        <v>0</v>
      </c>
      <c r="AD48" s="150">
        <f t="shared" si="0"/>
        <v>0.1</v>
      </c>
    </row>
    <row r="49" spans="1:30" ht="12.75" customHeight="1" x14ac:dyDescent="0.2">
      <c r="A49" s="236">
        <v>42</v>
      </c>
      <c r="B49" s="157" t="s">
        <v>2835</v>
      </c>
      <c r="C49" s="237">
        <v>0</v>
      </c>
      <c r="D49" s="237">
        <v>2.8</v>
      </c>
      <c r="E49" s="237">
        <v>0</v>
      </c>
      <c r="F49" s="237">
        <v>0</v>
      </c>
      <c r="G49" s="237">
        <v>0</v>
      </c>
      <c r="H49" s="237">
        <v>0</v>
      </c>
      <c r="I49" s="237">
        <v>0</v>
      </c>
      <c r="J49" s="237">
        <v>0</v>
      </c>
      <c r="K49" s="237">
        <v>0</v>
      </c>
      <c r="L49" s="237">
        <v>0</v>
      </c>
      <c r="M49" s="237">
        <v>0.1</v>
      </c>
      <c r="N49" s="237">
        <v>0</v>
      </c>
      <c r="O49" s="237">
        <v>0</v>
      </c>
      <c r="P49" s="237">
        <v>2</v>
      </c>
      <c r="Q49" s="237">
        <v>0.1</v>
      </c>
      <c r="R49" s="237">
        <v>0</v>
      </c>
      <c r="S49" s="237">
        <v>0</v>
      </c>
      <c r="T49" s="237">
        <v>0</v>
      </c>
      <c r="U49" s="237">
        <v>0</v>
      </c>
      <c r="V49" s="237">
        <v>0</v>
      </c>
      <c r="W49" s="237">
        <v>0.1</v>
      </c>
      <c r="X49" s="237">
        <v>0.1</v>
      </c>
      <c r="Y49" s="237">
        <v>0</v>
      </c>
      <c r="Z49" s="237">
        <v>0</v>
      </c>
      <c r="AA49" s="237">
        <v>0</v>
      </c>
      <c r="AB49" s="237">
        <v>0.4</v>
      </c>
      <c r="AC49" s="237">
        <v>0</v>
      </c>
      <c r="AD49" s="150">
        <f t="shared" si="0"/>
        <v>5.6</v>
      </c>
    </row>
    <row r="50" spans="1:30" ht="12.75" customHeight="1" x14ac:dyDescent="0.2">
      <c r="A50" s="236">
        <v>43</v>
      </c>
      <c r="B50" s="157" t="s">
        <v>2836</v>
      </c>
      <c r="C50" s="237">
        <v>0</v>
      </c>
      <c r="D50" s="237">
        <v>0</v>
      </c>
      <c r="E50" s="237">
        <v>0</v>
      </c>
      <c r="F50" s="237">
        <v>0</v>
      </c>
      <c r="G50" s="237">
        <v>0</v>
      </c>
      <c r="H50" s="237">
        <v>0</v>
      </c>
      <c r="I50" s="237">
        <v>0</v>
      </c>
      <c r="J50" s="237">
        <v>0</v>
      </c>
      <c r="K50" s="237">
        <v>0</v>
      </c>
      <c r="L50" s="237">
        <v>0</v>
      </c>
      <c r="M50" s="237">
        <v>0</v>
      </c>
      <c r="N50" s="237">
        <v>0</v>
      </c>
      <c r="O50" s="237">
        <v>0</v>
      </c>
      <c r="P50" s="237">
        <v>0</v>
      </c>
      <c r="Q50" s="237">
        <v>56.3</v>
      </c>
      <c r="R50" s="237">
        <v>0</v>
      </c>
      <c r="S50" s="237">
        <v>0</v>
      </c>
      <c r="T50" s="237">
        <v>0</v>
      </c>
      <c r="U50" s="237">
        <v>0</v>
      </c>
      <c r="V50" s="237">
        <v>0</v>
      </c>
      <c r="W50" s="237">
        <v>0</v>
      </c>
      <c r="X50" s="237">
        <v>0</v>
      </c>
      <c r="Y50" s="237">
        <v>0</v>
      </c>
      <c r="Z50" s="237">
        <v>0</v>
      </c>
      <c r="AA50" s="237">
        <v>0</v>
      </c>
      <c r="AB50" s="237">
        <v>0</v>
      </c>
      <c r="AC50" s="237">
        <v>0</v>
      </c>
      <c r="AD50" s="150">
        <f t="shared" si="0"/>
        <v>56.3</v>
      </c>
    </row>
    <row r="51" spans="1:30" ht="12.75" customHeight="1" x14ac:dyDescent="0.2">
      <c r="A51" s="236">
        <v>44</v>
      </c>
      <c r="B51" s="157" t="s">
        <v>95</v>
      </c>
      <c r="C51" s="237">
        <v>6.2</v>
      </c>
      <c r="D51" s="237">
        <v>1153.7</v>
      </c>
      <c r="E51" s="237">
        <v>3.7</v>
      </c>
      <c r="F51" s="237">
        <v>52</v>
      </c>
      <c r="G51" s="237">
        <v>10.9</v>
      </c>
      <c r="H51" s="237">
        <v>0</v>
      </c>
      <c r="I51" s="237">
        <v>0</v>
      </c>
      <c r="J51" s="237">
        <v>0</v>
      </c>
      <c r="K51" s="237">
        <v>0</v>
      </c>
      <c r="L51" s="237">
        <v>1725.1</v>
      </c>
      <c r="M51" s="237">
        <v>28398.1</v>
      </c>
      <c r="N51" s="237">
        <v>479.8</v>
      </c>
      <c r="O51" s="237">
        <v>0</v>
      </c>
      <c r="P51" s="237">
        <v>1.3</v>
      </c>
      <c r="Q51" s="237">
        <v>2383.8000000000002</v>
      </c>
      <c r="R51" s="237">
        <v>0</v>
      </c>
      <c r="S51" s="237">
        <v>0</v>
      </c>
      <c r="T51" s="237">
        <v>0</v>
      </c>
      <c r="U51" s="237">
        <v>0</v>
      </c>
      <c r="V51" s="237">
        <v>29.2</v>
      </c>
      <c r="W51" s="237">
        <v>5.5</v>
      </c>
      <c r="X51" s="237">
        <v>33.1</v>
      </c>
      <c r="Y51" s="237">
        <v>3.5</v>
      </c>
      <c r="Z51" s="237">
        <v>0</v>
      </c>
      <c r="AA51" s="237">
        <v>77.2</v>
      </c>
      <c r="AB51" s="237">
        <v>191</v>
      </c>
      <c r="AC51" s="237">
        <v>0</v>
      </c>
      <c r="AD51" s="150">
        <f t="shared" si="0"/>
        <v>34554.099999999991</v>
      </c>
    </row>
    <row r="52" spans="1:30" ht="12.75" customHeight="1" x14ac:dyDescent="0.2">
      <c r="A52" s="236">
        <v>45</v>
      </c>
      <c r="B52" s="157" t="s">
        <v>98</v>
      </c>
      <c r="C52" s="237">
        <v>0</v>
      </c>
      <c r="D52" s="237">
        <v>0</v>
      </c>
      <c r="E52" s="237">
        <v>0</v>
      </c>
      <c r="F52" s="237">
        <v>0</v>
      </c>
      <c r="G52" s="237">
        <v>0</v>
      </c>
      <c r="H52" s="237">
        <v>0</v>
      </c>
      <c r="I52" s="237">
        <v>0</v>
      </c>
      <c r="J52" s="237">
        <v>0</v>
      </c>
      <c r="K52" s="237">
        <v>0</v>
      </c>
      <c r="L52" s="237">
        <v>0</v>
      </c>
      <c r="M52" s="237">
        <v>0</v>
      </c>
      <c r="N52" s="237">
        <v>0</v>
      </c>
      <c r="O52" s="237">
        <v>0</v>
      </c>
      <c r="P52" s="237">
        <v>0</v>
      </c>
      <c r="Q52" s="237">
        <v>39.4</v>
      </c>
      <c r="R52" s="237">
        <v>0</v>
      </c>
      <c r="S52" s="237">
        <v>0</v>
      </c>
      <c r="T52" s="237">
        <v>0</v>
      </c>
      <c r="U52" s="237">
        <v>0</v>
      </c>
      <c r="V52" s="237">
        <v>0</v>
      </c>
      <c r="W52" s="237">
        <v>0</v>
      </c>
      <c r="X52" s="237">
        <v>0</v>
      </c>
      <c r="Y52" s="237">
        <v>0</v>
      </c>
      <c r="Z52" s="237">
        <v>0</v>
      </c>
      <c r="AA52" s="237">
        <v>0</v>
      </c>
      <c r="AB52" s="237">
        <v>0</v>
      </c>
      <c r="AC52" s="237">
        <v>0</v>
      </c>
      <c r="AD52" s="150">
        <f t="shared" si="0"/>
        <v>39.4</v>
      </c>
    </row>
    <row r="53" spans="1:30" ht="12.75" customHeight="1" x14ac:dyDescent="0.3">
      <c r="B53" s="173" t="s">
        <v>13</v>
      </c>
      <c r="C53" s="238">
        <f t="shared" ref="C53:AB53" si="1">SUM(C8:C52)</f>
        <v>2964.6</v>
      </c>
      <c r="D53" s="238">
        <f t="shared" si="1"/>
        <v>27029.1</v>
      </c>
      <c r="E53" s="238">
        <f t="shared" si="1"/>
        <v>156.89999999999998</v>
      </c>
      <c r="F53" s="238">
        <f t="shared" si="1"/>
        <v>3291.4</v>
      </c>
      <c r="G53" s="238">
        <f t="shared" si="1"/>
        <v>381.59999999999997</v>
      </c>
      <c r="H53" s="238">
        <f t="shared" si="1"/>
        <v>59.099999999999994</v>
      </c>
      <c r="I53" s="238">
        <f t="shared" si="1"/>
        <v>4231.5</v>
      </c>
      <c r="J53" s="238">
        <f t="shared" si="1"/>
        <v>0</v>
      </c>
      <c r="K53" s="238">
        <f t="shared" si="1"/>
        <v>802.8</v>
      </c>
      <c r="L53" s="238">
        <f t="shared" si="1"/>
        <v>50634.7</v>
      </c>
      <c r="M53" s="238">
        <f t="shared" si="1"/>
        <v>208759.90000000005</v>
      </c>
      <c r="N53" s="238">
        <f t="shared" si="1"/>
        <v>4524.1999999999989</v>
      </c>
      <c r="O53" s="238">
        <f t="shared" si="1"/>
        <v>3508.3</v>
      </c>
      <c r="P53" s="238">
        <f t="shared" si="1"/>
        <v>421.80000000000007</v>
      </c>
      <c r="Q53" s="238">
        <f t="shared" si="1"/>
        <v>101222.00000000001</v>
      </c>
      <c r="R53" s="238">
        <f t="shared" si="1"/>
        <v>351.70000000000005</v>
      </c>
      <c r="S53" s="238">
        <f t="shared" si="1"/>
        <v>5.0999999999999996</v>
      </c>
      <c r="T53" s="238">
        <f t="shared" si="1"/>
        <v>27912.399999999998</v>
      </c>
      <c r="U53" s="238">
        <f t="shared" si="1"/>
        <v>463.2</v>
      </c>
      <c r="V53" s="238">
        <f t="shared" si="1"/>
        <v>3183.1</v>
      </c>
      <c r="W53" s="238">
        <f t="shared" si="1"/>
        <v>705.6</v>
      </c>
      <c r="X53" s="238">
        <f t="shared" si="1"/>
        <v>1436.2999999999997</v>
      </c>
      <c r="Y53" s="238">
        <f t="shared" si="1"/>
        <v>2835.6</v>
      </c>
      <c r="Z53" s="238">
        <f t="shared" si="1"/>
        <v>24</v>
      </c>
      <c r="AA53" s="238">
        <f t="shared" si="1"/>
        <v>2643.9999999999995</v>
      </c>
      <c r="AB53" s="238">
        <f t="shared" si="1"/>
        <v>32155.799999999996</v>
      </c>
      <c r="AC53" s="238">
        <f>SUM(AC8:AC52)</f>
        <v>93.699999999999989</v>
      </c>
      <c r="AD53" s="238">
        <f>SUM(AD8:AD52)</f>
        <v>479798.40000000008</v>
      </c>
    </row>
    <row r="54" spans="1:30" ht="6" customHeight="1" x14ac:dyDescent="0.2"/>
    <row r="55" spans="1:30" ht="12.75" customHeight="1" x14ac:dyDescent="0.2">
      <c r="B55" s="307" t="s">
        <v>1367</v>
      </c>
      <c r="C55" s="307"/>
      <c r="D55" s="307"/>
      <c r="E55" s="307"/>
      <c r="F55" s="307"/>
      <c r="G55" s="307"/>
      <c r="H55" s="307"/>
      <c r="I55" s="307"/>
      <c r="J55" s="307"/>
      <c r="K55" s="307"/>
    </row>
    <row r="56" spans="1:30" ht="12.75" customHeight="1" x14ac:dyDescent="0.2">
      <c r="B56" s="307"/>
      <c r="C56" s="307"/>
      <c r="D56" s="307"/>
      <c r="E56" s="307"/>
      <c r="F56" s="307"/>
      <c r="G56" s="307"/>
      <c r="H56" s="307"/>
      <c r="I56" s="307"/>
      <c r="J56" s="307"/>
      <c r="K56" s="307"/>
    </row>
  </sheetData>
  <mergeCells count="5">
    <mergeCell ref="B2:K2"/>
    <mergeCell ref="B3:K3"/>
    <mergeCell ref="B4:K4"/>
    <mergeCell ref="B5:K5"/>
    <mergeCell ref="B55:K56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Foglio64">
    <tabColor theme="3" tint="0.79998168889431442"/>
    <pageSetUpPr fitToPage="1"/>
  </sheetPr>
  <dimension ref="A1:L57"/>
  <sheetViews>
    <sheetView showGridLines="0" workbookViewId="0">
      <pane ySplit="7" topLeftCell="A8" activePane="bottomLeft" state="frozen"/>
      <selection activeCell="M7" sqref="M7"/>
      <selection pane="bottomLeft" activeCell="B6" sqref="B6"/>
    </sheetView>
  </sheetViews>
  <sheetFormatPr defaultColWidth="9" defaultRowHeight="12.75" customHeight="1" x14ac:dyDescent="0.2"/>
  <cols>
    <col min="1" max="1" width="3.08984375" style="151" customWidth="1"/>
    <col min="2" max="2" width="24.6328125" style="151" customWidth="1"/>
    <col min="3" max="4" width="10.6328125" style="151" customWidth="1"/>
    <col min="5" max="5" width="11.08984375" style="151" customWidth="1"/>
    <col min="6" max="9" width="10.6328125" style="151" customWidth="1"/>
    <col min="10" max="10" width="0.90625" style="151" customWidth="1"/>
    <col min="11" max="16384" width="9" style="151"/>
  </cols>
  <sheetData>
    <row r="1" spans="1:11" ht="15" customHeight="1" x14ac:dyDescent="0.2">
      <c r="B1" s="164"/>
      <c r="C1" s="155"/>
      <c r="D1" s="155"/>
      <c r="E1" s="155"/>
      <c r="F1" s="155"/>
      <c r="G1" s="155"/>
      <c r="I1" s="156" t="s">
        <v>733</v>
      </c>
    </row>
    <row r="2" spans="1:11" ht="15" customHeight="1" x14ac:dyDescent="0.2">
      <c r="B2" s="308" t="s">
        <v>61</v>
      </c>
      <c r="C2" s="308"/>
      <c r="D2" s="308"/>
      <c r="E2" s="308"/>
      <c r="F2" s="308"/>
      <c r="G2" s="308"/>
      <c r="H2" s="308"/>
      <c r="I2" s="308"/>
    </row>
    <row r="3" spans="1:11" ht="15" customHeight="1" x14ac:dyDescent="0.2">
      <c r="B3" s="306" t="s">
        <v>1369</v>
      </c>
      <c r="C3" s="306"/>
      <c r="D3" s="306"/>
      <c r="E3" s="306"/>
      <c r="F3" s="306"/>
      <c r="G3" s="306"/>
      <c r="H3" s="306"/>
      <c r="I3" s="306"/>
      <c r="J3" s="214"/>
      <c r="K3" s="214"/>
    </row>
    <row r="4" spans="1:11" ht="15" customHeight="1" x14ac:dyDescent="0.2">
      <c r="B4" s="308" t="s">
        <v>734</v>
      </c>
      <c r="C4" s="308"/>
      <c r="D4" s="308"/>
      <c r="E4" s="308"/>
      <c r="F4" s="308"/>
      <c r="G4" s="308"/>
      <c r="H4" s="308"/>
      <c r="I4" s="308"/>
    </row>
    <row r="5" spans="1:11" ht="15" customHeight="1" x14ac:dyDescent="0.2">
      <c r="B5" s="308" t="s">
        <v>2849</v>
      </c>
      <c r="C5" s="308"/>
      <c r="D5" s="308"/>
      <c r="E5" s="308"/>
      <c r="F5" s="308"/>
      <c r="G5" s="308"/>
      <c r="H5" s="308"/>
      <c r="I5" s="308"/>
    </row>
    <row r="6" spans="1:11" ht="15.75" customHeight="1" x14ac:dyDescent="0.2">
      <c r="B6" s="160"/>
      <c r="C6" s="160"/>
      <c r="D6" s="160"/>
      <c r="E6" s="160"/>
      <c r="F6" s="160"/>
      <c r="G6" s="160"/>
      <c r="H6" s="160"/>
    </row>
    <row r="7" spans="1:11" ht="27.6" x14ac:dyDescent="0.2">
      <c r="B7" s="172" t="s">
        <v>2837</v>
      </c>
      <c r="C7" s="179" t="s">
        <v>2842</v>
      </c>
      <c r="D7" s="179" t="s">
        <v>2843</v>
      </c>
      <c r="E7" s="179" t="s">
        <v>2844</v>
      </c>
      <c r="F7" s="179" t="s">
        <v>2845</v>
      </c>
      <c r="G7" s="179" t="s">
        <v>2846</v>
      </c>
      <c r="H7" s="179" t="s">
        <v>2847</v>
      </c>
      <c r="I7" s="176" t="s">
        <v>2848</v>
      </c>
    </row>
    <row r="8" spans="1:11" ht="13.8" x14ac:dyDescent="0.2">
      <c r="A8" s="163">
        <v>1</v>
      </c>
      <c r="B8" s="157" t="s">
        <v>68</v>
      </c>
      <c r="C8" s="161">
        <v>0</v>
      </c>
      <c r="D8" s="161">
        <v>0</v>
      </c>
      <c r="E8" s="161">
        <v>0</v>
      </c>
      <c r="F8" s="161">
        <v>0</v>
      </c>
      <c r="G8" s="161">
        <v>0</v>
      </c>
      <c r="H8" s="161">
        <v>0</v>
      </c>
      <c r="I8" s="159">
        <v>0</v>
      </c>
    </row>
    <row r="9" spans="1:11" ht="12.75" customHeight="1" x14ac:dyDescent="0.2">
      <c r="A9" s="163">
        <v>2</v>
      </c>
      <c r="B9" s="157" t="s">
        <v>2812</v>
      </c>
      <c r="C9" s="161">
        <v>215</v>
      </c>
      <c r="D9" s="161">
        <v>0</v>
      </c>
      <c r="E9" s="161">
        <v>0</v>
      </c>
      <c r="F9" s="161">
        <v>36432</v>
      </c>
      <c r="G9" s="161">
        <v>183</v>
      </c>
      <c r="H9" s="161">
        <v>0</v>
      </c>
      <c r="I9" s="159">
        <v>36830</v>
      </c>
    </row>
    <row r="10" spans="1:11" ht="12.75" customHeight="1" x14ac:dyDescent="0.2">
      <c r="A10" s="163">
        <v>3</v>
      </c>
      <c r="B10" s="157" t="s">
        <v>2813</v>
      </c>
      <c r="C10" s="161">
        <v>0</v>
      </c>
      <c r="D10" s="161">
        <v>0</v>
      </c>
      <c r="E10" s="161">
        <v>0</v>
      </c>
      <c r="F10" s="161">
        <v>161115</v>
      </c>
      <c r="G10" s="161">
        <v>104</v>
      </c>
      <c r="H10" s="161">
        <v>0</v>
      </c>
      <c r="I10" s="159">
        <v>161219</v>
      </c>
    </row>
    <row r="11" spans="1:11" ht="12.75" customHeight="1" x14ac:dyDescent="0.2">
      <c r="A11" s="163">
        <v>4</v>
      </c>
      <c r="B11" s="157" t="s">
        <v>70</v>
      </c>
      <c r="C11" s="161">
        <v>0</v>
      </c>
      <c r="D11" s="161">
        <v>0</v>
      </c>
      <c r="E11" s="161">
        <v>0</v>
      </c>
      <c r="F11" s="161">
        <v>0</v>
      </c>
      <c r="G11" s="161">
        <v>0</v>
      </c>
      <c r="H11" s="161">
        <v>0</v>
      </c>
      <c r="I11" s="159">
        <v>0</v>
      </c>
    </row>
    <row r="12" spans="1:11" ht="12.75" customHeight="1" x14ac:dyDescent="0.2">
      <c r="A12" s="163">
        <v>5</v>
      </c>
      <c r="B12" s="157" t="s">
        <v>2814</v>
      </c>
      <c r="C12" s="161">
        <v>35442</v>
      </c>
      <c r="D12" s="161">
        <v>0</v>
      </c>
      <c r="E12" s="161">
        <v>0</v>
      </c>
      <c r="F12" s="161">
        <v>470636</v>
      </c>
      <c r="G12" s="161">
        <v>38777</v>
      </c>
      <c r="H12" s="161">
        <v>0</v>
      </c>
      <c r="I12" s="159">
        <v>544855</v>
      </c>
    </row>
    <row r="13" spans="1:11" ht="12.75" customHeight="1" x14ac:dyDescent="0.2">
      <c r="A13" s="163">
        <v>6</v>
      </c>
      <c r="B13" s="157" t="s">
        <v>2815</v>
      </c>
      <c r="C13" s="161">
        <v>427746</v>
      </c>
      <c r="D13" s="161">
        <v>25655</v>
      </c>
      <c r="E13" s="161">
        <v>0</v>
      </c>
      <c r="F13" s="161">
        <v>1533720</v>
      </c>
      <c r="G13" s="161">
        <v>176130</v>
      </c>
      <c r="H13" s="161">
        <v>336</v>
      </c>
      <c r="I13" s="159">
        <v>2163587</v>
      </c>
    </row>
    <row r="14" spans="1:11" ht="12.75" customHeight="1" x14ac:dyDescent="0.2">
      <c r="A14" s="163">
        <v>7</v>
      </c>
      <c r="B14" s="157" t="s">
        <v>2816</v>
      </c>
      <c r="C14" s="161">
        <v>317045</v>
      </c>
      <c r="D14" s="161">
        <v>0</v>
      </c>
      <c r="E14" s="161">
        <v>0</v>
      </c>
      <c r="F14" s="161">
        <v>1163171</v>
      </c>
      <c r="G14" s="161">
        <v>191907</v>
      </c>
      <c r="H14" s="161">
        <v>114</v>
      </c>
      <c r="I14" s="159">
        <v>1672237</v>
      </c>
    </row>
    <row r="15" spans="1:11" ht="12.75" customHeight="1" x14ac:dyDescent="0.2">
      <c r="A15" s="163">
        <v>8</v>
      </c>
      <c r="B15" s="157" t="s">
        <v>23</v>
      </c>
      <c r="C15" s="161">
        <v>0</v>
      </c>
      <c r="D15" s="161">
        <v>0</v>
      </c>
      <c r="E15" s="161">
        <v>0</v>
      </c>
      <c r="F15" s="161">
        <v>755</v>
      </c>
      <c r="G15" s="161">
        <v>0</v>
      </c>
      <c r="H15" s="161">
        <v>0</v>
      </c>
      <c r="I15" s="159">
        <v>755</v>
      </c>
    </row>
    <row r="16" spans="1:11" ht="12.75" customHeight="1" x14ac:dyDescent="0.2">
      <c r="A16" s="163">
        <v>9</v>
      </c>
      <c r="B16" s="157" t="s">
        <v>2817</v>
      </c>
      <c r="C16" s="161">
        <v>0</v>
      </c>
      <c r="D16" s="161">
        <v>0</v>
      </c>
      <c r="E16" s="161">
        <v>0</v>
      </c>
      <c r="F16" s="161">
        <v>0</v>
      </c>
      <c r="G16" s="161">
        <v>0</v>
      </c>
      <c r="H16" s="161">
        <v>0</v>
      </c>
      <c r="I16" s="159">
        <v>0</v>
      </c>
    </row>
    <row r="17" spans="1:9" ht="12.75" customHeight="1" x14ac:dyDescent="0.2">
      <c r="A17" s="163">
        <v>10</v>
      </c>
      <c r="B17" s="157" t="s">
        <v>2818</v>
      </c>
      <c r="C17" s="161">
        <v>0</v>
      </c>
      <c r="D17" s="161">
        <v>0</v>
      </c>
      <c r="E17" s="161">
        <v>0</v>
      </c>
      <c r="F17" s="161">
        <v>379539</v>
      </c>
      <c r="G17" s="161">
        <v>0</v>
      </c>
      <c r="H17" s="161">
        <v>0</v>
      </c>
      <c r="I17" s="159">
        <v>379539</v>
      </c>
    </row>
    <row r="18" spans="1:9" ht="12.75" customHeight="1" x14ac:dyDescent="0.2">
      <c r="A18" s="163">
        <v>11</v>
      </c>
      <c r="B18" s="157" t="s">
        <v>2819</v>
      </c>
      <c r="C18" s="161">
        <v>1398</v>
      </c>
      <c r="D18" s="161">
        <v>0</v>
      </c>
      <c r="E18" s="161">
        <v>188</v>
      </c>
      <c r="F18" s="161">
        <v>223346</v>
      </c>
      <c r="G18" s="161">
        <v>0</v>
      </c>
      <c r="H18" s="161">
        <v>0</v>
      </c>
      <c r="I18" s="159">
        <v>224932</v>
      </c>
    </row>
    <row r="19" spans="1:9" ht="12.75" customHeight="1" x14ac:dyDescent="0.2">
      <c r="A19" s="163">
        <v>12</v>
      </c>
      <c r="B19" s="157" t="s">
        <v>2820</v>
      </c>
      <c r="C19" s="161">
        <v>46425</v>
      </c>
      <c r="D19" s="161">
        <v>0</v>
      </c>
      <c r="E19" s="161">
        <v>0</v>
      </c>
      <c r="F19" s="161">
        <v>733094</v>
      </c>
      <c r="G19" s="161">
        <v>81986</v>
      </c>
      <c r="H19" s="161">
        <v>0</v>
      </c>
      <c r="I19" s="159">
        <v>861505</v>
      </c>
    </row>
    <row r="20" spans="1:9" ht="12.75" customHeight="1" x14ac:dyDescent="0.2">
      <c r="A20" s="163">
        <v>13</v>
      </c>
      <c r="B20" s="157" t="s">
        <v>28</v>
      </c>
      <c r="C20" s="161">
        <v>0</v>
      </c>
      <c r="D20" s="161">
        <v>0</v>
      </c>
      <c r="E20" s="161">
        <v>0</v>
      </c>
      <c r="F20" s="161">
        <v>6</v>
      </c>
      <c r="G20" s="161">
        <v>0</v>
      </c>
      <c r="H20" s="161">
        <v>0</v>
      </c>
      <c r="I20" s="159">
        <v>6</v>
      </c>
    </row>
    <row r="21" spans="1:9" ht="12.75" customHeight="1" x14ac:dyDescent="0.2">
      <c r="A21" s="163">
        <v>14</v>
      </c>
      <c r="B21" s="157" t="s">
        <v>29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59">
        <v>0</v>
      </c>
    </row>
    <row r="22" spans="1:9" ht="12.75" customHeight="1" x14ac:dyDescent="0.2">
      <c r="A22" s="163">
        <v>15</v>
      </c>
      <c r="B22" s="157" t="s">
        <v>2821</v>
      </c>
      <c r="C22" s="161">
        <v>19594</v>
      </c>
      <c r="D22" s="161">
        <v>0</v>
      </c>
      <c r="E22" s="161">
        <v>0</v>
      </c>
      <c r="F22" s="161">
        <v>168</v>
      </c>
      <c r="G22" s="161">
        <v>0</v>
      </c>
      <c r="H22" s="161">
        <v>0</v>
      </c>
      <c r="I22" s="159">
        <v>19762</v>
      </c>
    </row>
    <row r="23" spans="1:9" ht="12.75" customHeight="1" x14ac:dyDescent="0.2">
      <c r="A23" s="163">
        <v>16</v>
      </c>
      <c r="B23" s="157" t="s">
        <v>2822</v>
      </c>
      <c r="C23" s="161">
        <v>0</v>
      </c>
      <c r="D23" s="161">
        <v>0</v>
      </c>
      <c r="E23" s="161">
        <v>0</v>
      </c>
      <c r="F23" s="161">
        <v>413615</v>
      </c>
      <c r="G23" s="161">
        <v>0</v>
      </c>
      <c r="H23" s="161">
        <v>0</v>
      </c>
      <c r="I23" s="159">
        <v>413615</v>
      </c>
    </row>
    <row r="24" spans="1:9" ht="12.75" customHeight="1" x14ac:dyDescent="0.2">
      <c r="A24" s="163">
        <v>17</v>
      </c>
      <c r="B24" s="157" t="s">
        <v>2823</v>
      </c>
      <c r="C24" s="161">
        <v>0</v>
      </c>
      <c r="D24" s="161">
        <v>0</v>
      </c>
      <c r="E24" s="161">
        <v>0</v>
      </c>
      <c r="F24" s="161">
        <v>0</v>
      </c>
      <c r="G24" s="161">
        <v>0</v>
      </c>
      <c r="H24" s="161">
        <v>0</v>
      </c>
      <c r="I24" s="159">
        <v>0</v>
      </c>
    </row>
    <row r="25" spans="1:9" ht="12.75" customHeight="1" x14ac:dyDescent="0.2">
      <c r="A25" s="163">
        <v>18</v>
      </c>
      <c r="B25" s="157" t="s">
        <v>2824</v>
      </c>
      <c r="C25" s="161">
        <v>0</v>
      </c>
      <c r="D25" s="161">
        <v>0</v>
      </c>
      <c r="E25" s="161">
        <v>0</v>
      </c>
      <c r="F25" s="161">
        <v>17329</v>
      </c>
      <c r="G25" s="161">
        <v>0</v>
      </c>
      <c r="H25" s="161">
        <v>0</v>
      </c>
      <c r="I25" s="159">
        <v>17329</v>
      </c>
    </row>
    <row r="26" spans="1:9" ht="12.75" customHeight="1" x14ac:dyDescent="0.2">
      <c r="A26" s="163">
        <v>19</v>
      </c>
      <c r="B26" s="157" t="s">
        <v>2825</v>
      </c>
      <c r="C26" s="161">
        <v>174</v>
      </c>
      <c r="D26" s="161">
        <v>0</v>
      </c>
      <c r="E26" s="161">
        <v>0</v>
      </c>
      <c r="F26" s="161">
        <v>177992</v>
      </c>
      <c r="G26" s="161">
        <v>0</v>
      </c>
      <c r="H26" s="161">
        <v>0</v>
      </c>
      <c r="I26" s="159">
        <v>178166</v>
      </c>
    </row>
    <row r="27" spans="1:9" ht="12.75" customHeight="1" x14ac:dyDescent="0.2">
      <c r="A27" s="163">
        <v>20</v>
      </c>
      <c r="B27" s="157" t="s">
        <v>34</v>
      </c>
      <c r="C27" s="161">
        <v>0</v>
      </c>
      <c r="D27" s="161">
        <v>0</v>
      </c>
      <c r="E27" s="161">
        <v>0</v>
      </c>
      <c r="F27" s="161">
        <v>0</v>
      </c>
      <c r="G27" s="161">
        <v>0</v>
      </c>
      <c r="H27" s="161">
        <v>0</v>
      </c>
      <c r="I27" s="159">
        <v>0</v>
      </c>
    </row>
    <row r="28" spans="1:9" ht="12.75" customHeight="1" x14ac:dyDescent="0.2">
      <c r="A28" s="163">
        <v>21</v>
      </c>
      <c r="B28" s="157" t="s">
        <v>35</v>
      </c>
      <c r="C28" s="161">
        <v>0</v>
      </c>
      <c r="D28" s="161">
        <v>0</v>
      </c>
      <c r="E28" s="161">
        <v>0</v>
      </c>
      <c r="F28" s="161">
        <v>142869</v>
      </c>
      <c r="G28" s="161">
        <v>0</v>
      </c>
      <c r="H28" s="161">
        <v>9028</v>
      </c>
      <c r="I28" s="159">
        <v>151897</v>
      </c>
    </row>
    <row r="29" spans="1:9" ht="12.75" customHeight="1" x14ac:dyDescent="0.2">
      <c r="A29" s="163">
        <v>22</v>
      </c>
      <c r="B29" s="157" t="s">
        <v>36</v>
      </c>
      <c r="C29" s="161">
        <v>0</v>
      </c>
      <c r="D29" s="161">
        <v>0</v>
      </c>
      <c r="E29" s="161">
        <v>0</v>
      </c>
      <c r="F29" s="161">
        <v>0</v>
      </c>
      <c r="G29" s="161">
        <v>0</v>
      </c>
      <c r="H29" s="161">
        <v>0</v>
      </c>
      <c r="I29" s="159">
        <v>0</v>
      </c>
    </row>
    <row r="30" spans="1:9" ht="12.75" customHeight="1" x14ac:dyDescent="0.2">
      <c r="A30" s="163">
        <v>23</v>
      </c>
      <c r="B30" s="157" t="s">
        <v>2826</v>
      </c>
      <c r="C30" s="161">
        <v>0</v>
      </c>
      <c r="D30" s="161">
        <v>0</v>
      </c>
      <c r="E30" s="161">
        <v>0</v>
      </c>
      <c r="F30" s="161">
        <v>862</v>
      </c>
      <c r="G30" s="161">
        <v>0</v>
      </c>
      <c r="H30" s="161">
        <v>0</v>
      </c>
      <c r="I30" s="159">
        <v>862</v>
      </c>
    </row>
    <row r="31" spans="1:9" ht="12.75" customHeight="1" x14ac:dyDescent="0.2">
      <c r="A31" s="163">
        <v>24</v>
      </c>
      <c r="B31" s="157" t="s">
        <v>38</v>
      </c>
      <c r="C31" s="161">
        <v>0</v>
      </c>
      <c r="D31" s="161">
        <v>0</v>
      </c>
      <c r="E31" s="161">
        <v>0</v>
      </c>
      <c r="F31" s="161">
        <v>639446</v>
      </c>
      <c r="G31" s="161">
        <v>0</v>
      </c>
      <c r="H31" s="161">
        <v>0</v>
      </c>
      <c r="I31" s="159">
        <v>639446</v>
      </c>
    </row>
    <row r="32" spans="1:9" ht="12.75" customHeight="1" x14ac:dyDescent="0.2">
      <c r="A32" s="163">
        <v>25</v>
      </c>
      <c r="B32" s="157" t="s">
        <v>39</v>
      </c>
      <c r="C32" s="161">
        <v>1059718</v>
      </c>
      <c r="D32" s="161">
        <v>253970</v>
      </c>
      <c r="E32" s="161">
        <v>237079</v>
      </c>
      <c r="F32" s="161">
        <v>2850442</v>
      </c>
      <c r="G32" s="161">
        <v>1560538</v>
      </c>
      <c r="H32" s="161">
        <v>1039651</v>
      </c>
      <c r="I32" s="159">
        <v>7001398</v>
      </c>
    </row>
    <row r="33" spans="1:9" ht="12.75" customHeight="1" x14ac:dyDescent="0.2">
      <c r="A33" s="163">
        <v>26</v>
      </c>
      <c r="B33" s="157" t="s">
        <v>2827</v>
      </c>
      <c r="C33" s="161">
        <v>248831</v>
      </c>
      <c r="D33" s="161">
        <v>0</v>
      </c>
      <c r="E33" s="161">
        <v>0</v>
      </c>
      <c r="F33" s="161">
        <v>1576641</v>
      </c>
      <c r="G33" s="161">
        <v>143888</v>
      </c>
      <c r="H33" s="161">
        <v>69864</v>
      </c>
      <c r="I33" s="159">
        <v>2039224</v>
      </c>
    </row>
    <row r="34" spans="1:9" ht="12.75" customHeight="1" x14ac:dyDescent="0.2">
      <c r="A34" s="163">
        <v>27</v>
      </c>
      <c r="B34" s="157" t="s">
        <v>41</v>
      </c>
      <c r="C34" s="161">
        <v>0</v>
      </c>
      <c r="D34" s="161">
        <v>0</v>
      </c>
      <c r="E34" s="161">
        <v>0</v>
      </c>
      <c r="F34" s="161">
        <v>373045</v>
      </c>
      <c r="G34" s="161">
        <v>0</v>
      </c>
      <c r="H34" s="161">
        <v>0</v>
      </c>
      <c r="I34" s="159">
        <v>373045</v>
      </c>
    </row>
    <row r="35" spans="1:9" ht="12.75" customHeight="1" x14ac:dyDescent="0.2">
      <c r="A35" s="163">
        <v>28</v>
      </c>
      <c r="B35" s="157" t="s">
        <v>2828</v>
      </c>
      <c r="C35" s="161">
        <v>22347</v>
      </c>
      <c r="D35" s="161">
        <v>0</v>
      </c>
      <c r="E35" s="161">
        <v>0</v>
      </c>
      <c r="F35" s="161">
        <v>458464</v>
      </c>
      <c r="G35" s="161">
        <v>2756</v>
      </c>
      <c r="H35" s="161">
        <v>144</v>
      </c>
      <c r="I35" s="159">
        <v>483711</v>
      </c>
    </row>
    <row r="36" spans="1:9" ht="12.75" customHeight="1" x14ac:dyDescent="0.2">
      <c r="A36" s="163">
        <v>29</v>
      </c>
      <c r="B36" s="157" t="s">
        <v>43</v>
      </c>
      <c r="C36" s="161">
        <v>0</v>
      </c>
      <c r="D36" s="161">
        <v>0</v>
      </c>
      <c r="E36" s="161">
        <v>0</v>
      </c>
      <c r="F36" s="161">
        <v>10</v>
      </c>
      <c r="G36" s="161">
        <v>0</v>
      </c>
      <c r="H36" s="161">
        <v>0</v>
      </c>
      <c r="I36" s="159">
        <v>10</v>
      </c>
    </row>
    <row r="37" spans="1:9" ht="12.75" customHeight="1" x14ac:dyDescent="0.2">
      <c r="A37" s="163">
        <v>30</v>
      </c>
      <c r="B37" s="157" t="s">
        <v>44</v>
      </c>
      <c r="C37" s="161">
        <v>0</v>
      </c>
      <c r="D37" s="161">
        <v>0</v>
      </c>
      <c r="E37" s="161">
        <v>0</v>
      </c>
      <c r="F37" s="161">
        <v>24163</v>
      </c>
      <c r="G37" s="161">
        <v>0</v>
      </c>
      <c r="H37" s="161">
        <v>0</v>
      </c>
      <c r="I37" s="159">
        <v>24163</v>
      </c>
    </row>
    <row r="38" spans="1:9" ht="12.75" customHeight="1" x14ac:dyDescent="0.2">
      <c r="A38" s="163">
        <v>31</v>
      </c>
      <c r="B38" s="157" t="s">
        <v>2829</v>
      </c>
      <c r="C38" s="161">
        <v>0</v>
      </c>
      <c r="D38" s="161">
        <v>0</v>
      </c>
      <c r="E38" s="161">
        <v>0</v>
      </c>
      <c r="F38" s="161">
        <v>136505</v>
      </c>
      <c r="G38" s="161">
        <v>0</v>
      </c>
      <c r="H38" s="161">
        <v>0</v>
      </c>
      <c r="I38" s="159">
        <v>136505</v>
      </c>
    </row>
    <row r="39" spans="1:9" ht="12.75" customHeight="1" x14ac:dyDescent="0.2">
      <c r="A39" s="163">
        <v>32</v>
      </c>
      <c r="B39" s="157" t="s">
        <v>46</v>
      </c>
      <c r="C39" s="161">
        <v>0</v>
      </c>
      <c r="D39" s="161">
        <v>0</v>
      </c>
      <c r="E39" s="161">
        <v>0</v>
      </c>
      <c r="F39" s="161">
        <v>112145</v>
      </c>
      <c r="G39" s="161">
        <v>0</v>
      </c>
      <c r="H39" s="161">
        <v>0</v>
      </c>
      <c r="I39" s="159">
        <v>112145</v>
      </c>
    </row>
    <row r="40" spans="1:9" ht="12.75" customHeight="1" x14ac:dyDescent="0.2">
      <c r="A40" s="163">
        <v>33</v>
      </c>
      <c r="B40" s="157" t="s">
        <v>2830</v>
      </c>
      <c r="C40" s="161">
        <v>75465</v>
      </c>
      <c r="D40" s="161">
        <v>0</v>
      </c>
      <c r="E40" s="161">
        <v>0</v>
      </c>
      <c r="F40" s="161">
        <v>1027900</v>
      </c>
      <c r="G40" s="161">
        <v>14324</v>
      </c>
      <c r="H40" s="161">
        <v>0</v>
      </c>
      <c r="I40" s="159">
        <v>1117689</v>
      </c>
    </row>
    <row r="41" spans="1:9" ht="12.75" customHeight="1" x14ac:dyDescent="0.2">
      <c r="A41" s="163">
        <v>34</v>
      </c>
      <c r="B41" s="157" t="s">
        <v>48</v>
      </c>
      <c r="C41" s="161">
        <v>0</v>
      </c>
      <c r="D41" s="161">
        <v>0</v>
      </c>
      <c r="E41" s="161">
        <v>0</v>
      </c>
      <c r="F41" s="161">
        <v>0</v>
      </c>
      <c r="G41" s="161">
        <v>0</v>
      </c>
      <c r="H41" s="161">
        <v>0</v>
      </c>
      <c r="I41" s="159">
        <v>0</v>
      </c>
    </row>
    <row r="42" spans="1:9" ht="12.75" customHeight="1" x14ac:dyDescent="0.2">
      <c r="A42" s="163">
        <v>35</v>
      </c>
      <c r="B42" s="157" t="s">
        <v>2831</v>
      </c>
      <c r="C42" s="161">
        <v>3462</v>
      </c>
      <c r="D42" s="161">
        <v>0</v>
      </c>
      <c r="E42" s="161">
        <v>0</v>
      </c>
      <c r="F42" s="161">
        <v>44551</v>
      </c>
      <c r="G42" s="161">
        <v>543</v>
      </c>
      <c r="H42" s="161">
        <v>0</v>
      </c>
      <c r="I42" s="159">
        <v>48556</v>
      </c>
    </row>
    <row r="43" spans="1:9" ht="12.75" customHeight="1" x14ac:dyDescent="0.2">
      <c r="A43" s="163">
        <v>36</v>
      </c>
      <c r="B43" s="157" t="s">
        <v>50</v>
      </c>
      <c r="C43" s="161">
        <v>74628</v>
      </c>
      <c r="D43" s="161">
        <v>0</v>
      </c>
      <c r="E43" s="161">
        <v>0</v>
      </c>
      <c r="F43" s="161">
        <v>783157</v>
      </c>
      <c r="G43" s="161">
        <v>10384</v>
      </c>
      <c r="H43" s="161">
        <v>0</v>
      </c>
      <c r="I43" s="159">
        <v>868169</v>
      </c>
    </row>
    <row r="44" spans="1:9" ht="12.75" customHeight="1" x14ac:dyDescent="0.2">
      <c r="A44" s="163">
        <v>37</v>
      </c>
      <c r="B44" s="157" t="s">
        <v>51</v>
      </c>
      <c r="C44" s="161">
        <v>835453</v>
      </c>
      <c r="D44" s="161">
        <v>210767</v>
      </c>
      <c r="E44" s="161">
        <v>355033</v>
      </c>
      <c r="F44" s="161">
        <v>3372010</v>
      </c>
      <c r="G44" s="161">
        <v>1564386</v>
      </c>
      <c r="H44" s="161">
        <v>2555803</v>
      </c>
      <c r="I44" s="159">
        <v>8893452</v>
      </c>
    </row>
    <row r="45" spans="1:9" ht="12.75" customHeight="1" x14ac:dyDescent="0.2">
      <c r="A45" s="163">
        <v>38</v>
      </c>
      <c r="B45" s="157" t="s">
        <v>2832</v>
      </c>
      <c r="C45" s="161">
        <v>0</v>
      </c>
      <c r="D45" s="161">
        <v>0</v>
      </c>
      <c r="E45" s="161">
        <v>0</v>
      </c>
      <c r="F45" s="161">
        <v>0</v>
      </c>
      <c r="G45" s="161">
        <v>0</v>
      </c>
      <c r="H45" s="161">
        <v>0</v>
      </c>
      <c r="I45" s="159">
        <v>0</v>
      </c>
    </row>
    <row r="46" spans="1:9" ht="12.75" customHeight="1" x14ac:dyDescent="0.2">
      <c r="A46" s="163">
        <v>39</v>
      </c>
      <c r="B46" s="157" t="s">
        <v>2833</v>
      </c>
      <c r="C46" s="161">
        <v>0</v>
      </c>
      <c r="D46" s="161">
        <v>0</v>
      </c>
      <c r="E46" s="161">
        <v>0</v>
      </c>
      <c r="F46" s="161">
        <v>0</v>
      </c>
      <c r="G46" s="161">
        <v>0</v>
      </c>
      <c r="H46" s="161">
        <v>0</v>
      </c>
      <c r="I46" s="159">
        <v>0</v>
      </c>
    </row>
    <row r="47" spans="1:9" ht="12.75" customHeight="1" x14ac:dyDescent="0.2">
      <c r="A47" s="163">
        <v>40</v>
      </c>
      <c r="B47" s="157" t="s">
        <v>91</v>
      </c>
      <c r="C47" s="161">
        <v>81762</v>
      </c>
      <c r="D47" s="161">
        <v>0</v>
      </c>
      <c r="E47" s="161">
        <v>48</v>
      </c>
      <c r="F47" s="161">
        <v>438845</v>
      </c>
      <c r="G47" s="161">
        <v>25960</v>
      </c>
      <c r="H47" s="161">
        <v>201</v>
      </c>
      <c r="I47" s="159">
        <v>546816</v>
      </c>
    </row>
    <row r="48" spans="1:9" ht="12.75" customHeight="1" x14ac:dyDescent="0.2">
      <c r="A48" s="163">
        <v>41</v>
      </c>
      <c r="B48" s="157" t="s">
        <v>2834</v>
      </c>
      <c r="C48" s="161">
        <v>0</v>
      </c>
      <c r="D48" s="161">
        <v>0</v>
      </c>
      <c r="E48" s="161">
        <v>0</v>
      </c>
      <c r="F48" s="161">
        <v>34948</v>
      </c>
      <c r="G48" s="161">
        <v>0</v>
      </c>
      <c r="H48" s="161">
        <v>0</v>
      </c>
      <c r="I48" s="159">
        <v>34948</v>
      </c>
    </row>
    <row r="49" spans="1:12" ht="12.75" customHeight="1" x14ac:dyDescent="0.2">
      <c r="A49" s="163">
        <v>42</v>
      </c>
      <c r="B49" s="157" t="s">
        <v>2835</v>
      </c>
      <c r="C49" s="161">
        <v>52058</v>
      </c>
      <c r="D49" s="161">
        <v>0</v>
      </c>
      <c r="E49" s="161">
        <v>0</v>
      </c>
      <c r="F49" s="161">
        <v>411053</v>
      </c>
      <c r="G49" s="161">
        <v>23711</v>
      </c>
      <c r="H49" s="161">
        <v>0</v>
      </c>
      <c r="I49" s="159">
        <v>486822</v>
      </c>
    </row>
    <row r="50" spans="1:12" ht="12.75" customHeight="1" x14ac:dyDescent="0.2">
      <c r="A50" s="163">
        <v>43</v>
      </c>
      <c r="B50" s="157" t="s">
        <v>2836</v>
      </c>
      <c r="C50" s="161">
        <v>4241</v>
      </c>
      <c r="D50" s="161">
        <v>0</v>
      </c>
      <c r="E50" s="161">
        <v>0</v>
      </c>
      <c r="F50" s="161">
        <v>53038</v>
      </c>
      <c r="G50" s="161">
        <v>1077</v>
      </c>
      <c r="H50" s="161">
        <v>0</v>
      </c>
      <c r="I50" s="159">
        <v>58356</v>
      </c>
    </row>
    <row r="51" spans="1:12" ht="12.75" customHeight="1" x14ac:dyDescent="0.2">
      <c r="A51" s="163">
        <v>44</v>
      </c>
      <c r="B51" s="157" t="s">
        <v>95</v>
      </c>
      <c r="C51" s="161">
        <v>73597</v>
      </c>
      <c r="D51" s="161">
        <v>0</v>
      </c>
      <c r="E51" s="161">
        <v>0</v>
      </c>
      <c r="F51" s="161">
        <v>1618901</v>
      </c>
      <c r="G51" s="161">
        <v>202984</v>
      </c>
      <c r="H51" s="161">
        <v>363145</v>
      </c>
      <c r="I51" s="159">
        <v>2258627</v>
      </c>
    </row>
    <row r="52" spans="1:12" ht="12.75" customHeight="1" x14ac:dyDescent="0.2">
      <c r="A52" s="163">
        <v>45</v>
      </c>
      <c r="B52" s="157" t="s">
        <v>98</v>
      </c>
      <c r="C52" s="161">
        <v>147328</v>
      </c>
      <c r="D52" s="161">
        <v>8222</v>
      </c>
      <c r="E52" s="161">
        <v>12414</v>
      </c>
      <c r="F52" s="161">
        <v>691095</v>
      </c>
      <c r="G52" s="161">
        <v>37813</v>
      </c>
      <c r="H52" s="161">
        <v>0</v>
      </c>
      <c r="I52" s="159">
        <v>896872</v>
      </c>
    </row>
    <row r="53" spans="1:12" ht="12.75" customHeight="1" x14ac:dyDescent="0.3">
      <c r="B53" s="173" t="s">
        <v>13</v>
      </c>
      <c r="C53" s="178">
        <f t="shared" ref="C53:H53" si="0">SUM(C8:C52)</f>
        <v>3526929</v>
      </c>
      <c r="D53" s="178">
        <f t="shared" si="0"/>
        <v>498614</v>
      </c>
      <c r="E53" s="178">
        <f t="shared" si="0"/>
        <v>604762</v>
      </c>
      <c r="F53" s="178">
        <f t="shared" si="0"/>
        <v>20101008</v>
      </c>
      <c r="G53" s="178">
        <f t="shared" si="0"/>
        <v>4077451</v>
      </c>
      <c r="H53" s="178">
        <f t="shared" si="0"/>
        <v>4038286</v>
      </c>
      <c r="I53" s="178">
        <f>SUM(I8:I52)</f>
        <v>32847050</v>
      </c>
    </row>
    <row r="54" spans="1:12" ht="6" customHeight="1" x14ac:dyDescent="0.2"/>
    <row r="55" spans="1:12" s="215" customFormat="1" ht="25.5" customHeight="1" x14ac:dyDescent="0.2">
      <c r="B55" s="307" t="s">
        <v>1367</v>
      </c>
      <c r="C55" s="307"/>
      <c r="D55" s="307"/>
      <c r="E55" s="307"/>
      <c r="F55" s="307"/>
      <c r="G55" s="307"/>
      <c r="H55" s="307"/>
      <c r="I55" s="307"/>
      <c r="J55" s="175"/>
      <c r="K55" s="175"/>
    </row>
    <row r="56" spans="1:12" ht="12.75" customHeight="1" x14ac:dyDescent="0.2"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</row>
    <row r="57" spans="1:12" ht="12.75" customHeight="1" x14ac:dyDescent="0.2">
      <c r="B57" s="175"/>
      <c r="C57" s="175"/>
      <c r="D57" s="175"/>
      <c r="E57" s="175"/>
      <c r="F57" s="175"/>
      <c r="G57" s="175"/>
      <c r="H57" s="175"/>
      <c r="I57" s="175"/>
    </row>
  </sheetData>
  <mergeCells count="5">
    <mergeCell ref="B2:I2"/>
    <mergeCell ref="B3:I3"/>
    <mergeCell ref="B4:I4"/>
    <mergeCell ref="B5:I5"/>
    <mergeCell ref="B55:I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3" tint="0.79998168889431442"/>
    <pageSetUpPr fitToPage="1"/>
  </sheetPr>
  <dimension ref="A1:I55"/>
  <sheetViews>
    <sheetView showGridLines="0" workbookViewId="0">
      <pane ySplit="7" topLeftCell="A44" activePane="bottomLeft" state="frozen"/>
      <selection activeCell="H38" sqref="H38"/>
      <selection pane="bottomLeft" activeCell="L68" sqref="L68"/>
    </sheetView>
  </sheetViews>
  <sheetFormatPr defaultColWidth="9" defaultRowHeight="12.75" customHeight="1" x14ac:dyDescent="0.2"/>
  <cols>
    <col min="1" max="1" width="3.08984375" style="151" customWidth="1"/>
    <col min="2" max="2" width="24.6328125" style="151" customWidth="1"/>
    <col min="3" max="4" width="10.6328125" style="151" customWidth="1"/>
    <col min="5" max="5" width="11.08984375" style="151" customWidth="1"/>
    <col min="6" max="9" width="10.6328125" style="151" customWidth="1"/>
    <col min="10" max="10" width="0.90625" style="151" customWidth="1"/>
    <col min="11" max="16384" width="9" style="151"/>
  </cols>
  <sheetData>
    <row r="1" spans="1:9" ht="15" customHeight="1" x14ac:dyDescent="0.2">
      <c r="B1" s="164"/>
      <c r="C1" s="155"/>
      <c r="D1" s="155"/>
      <c r="E1" s="155"/>
      <c r="F1" s="155"/>
      <c r="G1" s="155"/>
      <c r="I1" s="156" t="s">
        <v>1655</v>
      </c>
    </row>
    <row r="2" spans="1:9" ht="15" customHeight="1" x14ac:dyDescent="0.2">
      <c r="B2" s="308" t="s">
        <v>61</v>
      </c>
      <c r="C2" s="308"/>
      <c r="D2" s="308"/>
      <c r="E2" s="308"/>
      <c r="F2" s="308"/>
      <c r="G2" s="308"/>
      <c r="H2" s="308"/>
      <c r="I2" s="308"/>
    </row>
    <row r="3" spans="1:9" ht="15" customHeight="1" x14ac:dyDescent="0.2">
      <c r="B3" s="308" t="s">
        <v>1653</v>
      </c>
      <c r="C3" s="308"/>
      <c r="D3" s="308"/>
      <c r="E3" s="308"/>
      <c r="F3" s="308"/>
      <c r="G3" s="308"/>
      <c r="H3" s="308"/>
      <c r="I3" s="308"/>
    </row>
    <row r="4" spans="1:9" ht="15" customHeight="1" x14ac:dyDescent="0.2">
      <c r="B4" s="308" t="s">
        <v>734</v>
      </c>
      <c r="C4" s="308"/>
      <c r="D4" s="308"/>
      <c r="E4" s="308"/>
      <c r="F4" s="308"/>
      <c r="G4" s="308"/>
      <c r="H4" s="308"/>
      <c r="I4" s="308"/>
    </row>
    <row r="5" spans="1:9" ht="15" customHeight="1" x14ac:dyDescent="0.2">
      <c r="B5" s="308" t="s">
        <v>2849</v>
      </c>
      <c r="C5" s="308"/>
      <c r="D5" s="308"/>
      <c r="E5" s="308"/>
      <c r="F5" s="308"/>
      <c r="G5" s="308"/>
      <c r="H5" s="308"/>
      <c r="I5" s="308"/>
    </row>
    <row r="6" spans="1:9" ht="15.75" customHeight="1" x14ac:dyDescent="0.2">
      <c r="B6" s="160"/>
      <c r="C6" s="160"/>
      <c r="D6" s="160"/>
      <c r="E6" s="160"/>
      <c r="F6" s="160"/>
      <c r="G6" s="160"/>
      <c r="H6" s="160"/>
    </row>
    <row r="7" spans="1:9" ht="27.6" x14ac:dyDescent="0.2">
      <c r="B7" s="172" t="s">
        <v>4</v>
      </c>
      <c r="C7" s="179" t="s">
        <v>2842</v>
      </c>
      <c r="D7" s="179" t="s">
        <v>2843</v>
      </c>
      <c r="E7" s="179" t="s">
        <v>2844</v>
      </c>
      <c r="F7" s="179" t="s">
        <v>2845</v>
      </c>
      <c r="G7" s="179" t="s">
        <v>2846</v>
      </c>
      <c r="H7" s="179" t="s">
        <v>2847</v>
      </c>
      <c r="I7" s="239" t="s">
        <v>735</v>
      </c>
    </row>
    <row r="8" spans="1:9" ht="12.75" customHeight="1" x14ac:dyDescent="0.2">
      <c r="A8" s="236">
        <v>1</v>
      </c>
      <c r="B8" s="157" t="s">
        <v>68</v>
      </c>
      <c r="C8" s="241">
        <v>0</v>
      </c>
      <c r="D8" s="241">
        <v>0</v>
      </c>
      <c r="E8" s="241">
        <v>0</v>
      </c>
      <c r="F8" s="241">
        <v>0</v>
      </c>
      <c r="G8" s="241">
        <v>0</v>
      </c>
      <c r="H8" s="241">
        <v>0</v>
      </c>
      <c r="I8" s="240">
        <v>0</v>
      </c>
    </row>
    <row r="9" spans="1:9" ht="12.75" customHeight="1" x14ac:dyDescent="0.2">
      <c r="A9" s="236">
        <v>2</v>
      </c>
      <c r="B9" s="157" t="s">
        <v>2812</v>
      </c>
      <c r="C9" s="241">
        <v>0</v>
      </c>
      <c r="D9" s="241">
        <v>0</v>
      </c>
      <c r="E9" s="241">
        <v>0</v>
      </c>
      <c r="F9" s="241">
        <v>0</v>
      </c>
      <c r="G9" s="241">
        <v>0</v>
      </c>
      <c r="H9" s="241">
        <v>0</v>
      </c>
      <c r="I9" s="240">
        <v>0</v>
      </c>
    </row>
    <row r="10" spans="1:9" ht="12.75" customHeight="1" x14ac:dyDescent="0.2">
      <c r="A10" s="236">
        <v>3</v>
      </c>
      <c r="B10" s="157" t="s">
        <v>2813</v>
      </c>
      <c r="C10" s="241">
        <v>3</v>
      </c>
      <c r="D10" s="241">
        <v>0</v>
      </c>
      <c r="E10" s="241">
        <v>0</v>
      </c>
      <c r="F10" s="241">
        <v>2428.1</v>
      </c>
      <c r="G10" s="241">
        <v>0</v>
      </c>
      <c r="H10" s="241">
        <v>0</v>
      </c>
      <c r="I10" s="240">
        <v>2431.1</v>
      </c>
    </row>
    <row r="11" spans="1:9" ht="12.75" customHeight="1" x14ac:dyDescent="0.2">
      <c r="A11" s="236">
        <v>4</v>
      </c>
      <c r="B11" s="157" t="s">
        <v>70</v>
      </c>
      <c r="C11" s="241">
        <v>0</v>
      </c>
      <c r="D11" s="241">
        <v>0</v>
      </c>
      <c r="E11" s="241">
        <v>0</v>
      </c>
      <c r="F11" s="241">
        <v>0</v>
      </c>
      <c r="G11" s="241">
        <v>0</v>
      </c>
      <c r="H11" s="241">
        <v>0</v>
      </c>
      <c r="I11" s="240">
        <v>0</v>
      </c>
    </row>
    <row r="12" spans="1:9" ht="12.75" customHeight="1" x14ac:dyDescent="0.2">
      <c r="A12" s="236">
        <v>5</v>
      </c>
      <c r="B12" s="157" t="s">
        <v>2814</v>
      </c>
      <c r="C12" s="241">
        <v>0</v>
      </c>
      <c r="D12" s="241">
        <v>0</v>
      </c>
      <c r="E12" s="241">
        <v>0</v>
      </c>
      <c r="F12" s="241">
        <v>9.1</v>
      </c>
      <c r="G12" s="241">
        <v>0</v>
      </c>
      <c r="H12" s="241">
        <v>0</v>
      </c>
      <c r="I12" s="240">
        <v>9.1</v>
      </c>
    </row>
    <row r="13" spans="1:9" ht="12.75" customHeight="1" x14ac:dyDescent="0.2">
      <c r="A13" s="236">
        <v>6</v>
      </c>
      <c r="B13" s="157" t="s">
        <v>2815</v>
      </c>
      <c r="C13" s="241">
        <v>97.9</v>
      </c>
      <c r="D13" s="241">
        <v>0.2</v>
      </c>
      <c r="E13" s="241">
        <v>0</v>
      </c>
      <c r="F13" s="241">
        <v>453</v>
      </c>
      <c r="G13" s="241">
        <v>0.8</v>
      </c>
      <c r="H13" s="241">
        <v>0</v>
      </c>
      <c r="I13" s="240">
        <v>551.9</v>
      </c>
    </row>
    <row r="14" spans="1:9" ht="12.75" customHeight="1" x14ac:dyDescent="0.2">
      <c r="A14" s="236">
        <v>7</v>
      </c>
      <c r="B14" s="157" t="s">
        <v>2816</v>
      </c>
      <c r="C14" s="241">
        <v>67.2</v>
      </c>
      <c r="D14" s="241">
        <v>0</v>
      </c>
      <c r="E14" s="241">
        <v>0</v>
      </c>
      <c r="F14" s="241">
        <v>2859.6</v>
      </c>
      <c r="G14" s="241">
        <v>5121.3999999999996</v>
      </c>
      <c r="H14" s="241">
        <v>0</v>
      </c>
      <c r="I14" s="240">
        <v>8048.1999999999989</v>
      </c>
    </row>
    <row r="15" spans="1:9" ht="12.75" customHeight="1" x14ac:dyDescent="0.2">
      <c r="A15" s="236">
        <v>8</v>
      </c>
      <c r="B15" s="157" t="s">
        <v>23</v>
      </c>
      <c r="C15" s="241">
        <v>0</v>
      </c>
      <c r="D15" s="241">
        <v>0</v>
      </c>
      <c r="E15" s="241">
        <v>0</v>
      </c>
      <c r="F15" s="241">
        <v>0.8</v>
      </c>
      <c r="G15" s="241">
        <v>0</v>
      </c>
      <c r="H15" s="241">
        <v>0</v>
      </c>
      <c r="I15" s="240">
        <v>0.8</v>
      </c>
    </row>
    <row r="16" spans="1:9" ht="12.75" customHeight="1" x14ac:dyDescent="0.2">
      <c r="A16" s="236">
        <v>9</v>
      </c>
      <c r="B16" s="157" t="s">
        <v>2817</v>
      </c>
      <c r="C16" s="241">
        <v>29</v>
      </c>
      <c r="D16" s="241">
        <v>3.3</v>
      </c>
      <c r="E16" s="241">
        <v>0</v>
      </c>
      <c r="F16" s="241">
        <v>255.9</v>
      </c>
      <c r="G16" s="241">
        <v>76.099999999999994</v>
      </c>
      <c r="H16" s="241">
        <v>0</v>
      </c>
      <c r="I16" s="240">
        <v>364.29999999999995</v>
      </c>
    </row>
    <row r="17" spans="1:9" ht="12.75" customHeight="1" x14ac:dyDescent="0.2">
      <c r="A17" s="236">
        <v>10</v>
      </c>
      <c r="B17" s="157" t="s">
        <v>2818</v>
      </c>
      <c r="C17" s="241">
        <v>0</v>
      </c>
      <c r="D17" s="241">
        <v>0</v>
      </c>
      <c r="E17" s="241">
        <v>0</v>
      </c>
      <c r="F17" s="241">
        <v>20.399999999999999</v>
      </c>
      <c r="G17" s="241">
        <v>22</v>
      </c>
      <c r="H17" s="241">
        <v>0</v>
      </c>
      <c r="I17" s="240">
        <v>42.4</v>
      </c>
    </row>
    <row r="18" spans="1:9" ht="12.75" customHeight="1" x14ac:dyDescent="0.2">
      <c r="A18" s="236">
        <v>11</v>
      </c>
      <c r="B18" s="157" t="s">
        <v>2819</v>
      </c>
      <c r="C18" s="241">
        <v>0</v>
      </c>
      <c r="D18" s="241">
        <v>0</v>
      </c>
      <c r="E18" s="241">
        <v>0</v>
      </c>
      <c r="F18" s="241">
        <v>2.7</v>
      </c>
      <c r="G18" s="241">
        <v>6.8</v>
      </c>
      <c r="H18" s="241">
        <v>0</v>
      </c>
      <c r="I18" s="240">
        <v>9.5</v>
      </c>
    </row>
    <row r="19" spans="1:9" ht="12.75" customHeight="1" x14ac:dyDescent="0.2">
      <c r="A19" s="236">
        <v>12</v>
      </c>
      <c r="B19" s="157" t="s">
        <v>2820</v>
      </c>
      <c r="C19" s="241">
        <v>5.4</v>
      </c>
      <c r="D19" s="241">
        <v>0</v>
      </c>
      <c r="E19" s="241">
        <v>0</v>
      </c>
      <c r="F19" s="241">
        <v>19.2</v>
      </c>
      <c r="G19" s="241">
        <v>0.9</v>
      </c>
      <c r="H19" s="241">
        <v>0</v>
      </c>
      <c r="I19" s="240">
        <v>25.5</v>
      </c>
    </row>
    <row r="20" spans="1:9" ht="12.75" customHeight="1" x14ac:dyDescent="0.2">
      <c r="A20" s="236">
        <v>13</v>
      </c>
      <c r="B20" s="157" t="s">
        <v>28</v>
      </c>
      <c r="C20" s="241">
        <v>0</v>
      </c>
      <c r="D20" s="241">
        <v>0</v>
      </c>
      <c r="E20" s="241">
        <v>0</v>
      </c>
      <c r="F20" s="241">
        <v>0</v>
      </c>
      <c r="G20" s="241">
        <v>0</v>
      </c>
      <c r="H20" s="241">
        <v>0</v>
      </c>
      <c r="I20" s="240">
        <v>0</v>
      </c>
    </row>
    <row r="21" spans="1:9" ht="12.75" customHeight="1" x14ac:dyDescent="0.2">
      <c r="A21" s="236">
        <v>14</v>
      </c>
      <c r="B21" s="157" t="s">
        <v>29</v>
      </c>
      <c r="C21" s="241">
        <v>0</v>
      </c>
      <c r="D21" s="241">
        <v>0</v>
      </c>
      <c r="E21" s="241">
        <v>0</v>
      </c>
      <c r="F21" s="241">
        <v>0</v>
      </c>
      <c r="G21" s="241">
        <v>0</v>
      </c>
      <c r="H21" s="241">
        <v>0</v>
      </c>
      <c r="I21" s="240">
        <v>0</v>
      </c>
    </row>
    <row r="22" spans="1:9" ht="12.75" customHeight="1" x14ac:dyDescent="0.2">
      <c r="A22" s="236">
        <v>15</v>
      </c>
      <c r="B22" s="157" t="s">
        <v>2821</v>
      </c>
      <c r="C22" s="241">
        <v>0</v>
      </c>
      <c r="D22" s="241">
        <v>0</v>
      </c>
      <c r="E22" s="241">
        <v>0</v>
      </c>
      <c r="F22" s="241">
        <v>0</v>
      </c>
      <c r="G22" s="241">
        <v>0</v>
      </c>
      <c r="H22" s="241">
        <v>0</v>
      </c>
      <c r="I22" s="240">
        <v>0</v>
      </c>
    </row>
    <row r="23" spans="1:9" ht="12.75" customHeight="1" x14ac:dyDescent="0.2">
      <c r="A23" s="236">
        <v>16</v>
      </c>
      <c r="B23" s="157" t="s">
        <v>2822</v>
      </c>
      <c r="C23" s="241">
        <v>0</v>
      </c>
      <c r="D23" s="241">
        <v>0</v>
      </c>
      <c r="E23" s="241">
        <v>0</v>
      </c>
      <c r="F23" s="241">
        <v>6.5</v>
      </c>
      <c r="G23" s="241">
        <v>0</v>
      </c>
      <c r="H23" s="241">
        <v>0</v>
      </c>
      <c r="I23" s="240">
        <v>6.5</v>
      </c>
    </row>
    <row r="24" spans="1:9" ht="12.75" customHeight="1" x14ac:dyDescent="0.2">
      <c r="A24" s="236">
        <v>17</v>
      </c>
      <c r="B24" s="157" t="s">
        <v>2823</v>
      </c>
      <c r="C24" s="241">
        <v>0</v>
      </c>
      <c r="D24" s="241">
        <v>0</v>
      </c>
      <c r="E24" s="241">
        <v>0</v>
      </c>
      <c r="F24" s="241">
        <v>0</v>
      </c>
      <c r="G24" s="241">
        <v>0</v>
      </c>
      <c r="H24" s="241">
        <v>0</v>
      </c>
      <c r="I24" s="240">
        <v>0</v>
      </c>
    </row>
    <row r="25" spans="1:9" ht="12.75" customHeight="1" x14ac:dyDescent="0.2">
      <c r="A25" s="236">
        <v>18</v>
      </c>
      <c r="B25" s="157" t="s">
        <v>2824</v>
      </c>
      <c r="C25" s="241">
        <v>0</v>
      </c>
      <c r="D25" s="241">
        <v>0</v>
      </c>
      <c r="E25" s="241">
        <v>0</v>
      </c>
      <c r="F25" s="241">
        <v>0</v>
      </c>
      <c r="G25" s="241">
        <v>0</v>
      </c>
      <c r="H25" s="241">
        <v>0</v>
      </c>
      <c r="I25" s="240">
        <v>0</v>
      </c>
    </row>
    <row r="26" spans="1:9" ht="12.75" customHeight="1" x14ac:dyDescent="0.2">
      <c r="A26" s="236">
        <v>19</v>
      </c>
      <c r="B26" s="157" t="s">
        <v>2825</v>
      </c>
      <c r="C26" s="241">
        <v>0</v>
      </c>
      <c r="D26" s="241">
        <v>0</v>
      </c>
      <c r="E26" s="241">
        <v>0</v>
      </c>
      <c r="F26" s="241">
        <v>0.1</v>
      </c>
      <c r="G26" s="241">
        <v>0</v>
      </c>
      <c r="H26" s="241">
        <v>0</v>
      </c>
      <c r="I26" s="240">
        <v>0.1</v>
      </c>
    </row>
    <row r="27" spans="1:9" ht="12.75" customHeight="1" x14ac:dyDescent="0.2">
      <c r="A27" s="236">
        <v>20</v>
      </c>
      <c r="B27" s="157" t="s">
        <v>34</v>
      </c>
      <c r="C27" s="241">
        <v>0</v>
      </c>
      <c r="D27" s="241">
        <v>0</v>
      </c>
      <c r="E27" s="241">
        <v>0</v>
      </c>
      <c r="F27" s="241">
        <v>0</v>
      </c>
      <c r="G27" s="241">
        <v>0</v>
      </c>
      <c r="H27" s="241">
        <v>0</v>
      </c>
      <c r="I27" s="240">
        <v>0</v>
      </c>
    </row>
    <row r="28" spans="1:9" ht="12.75" customHeight="1" x14ac:dyDescent="0.2">
      <c r="A28" s="236">
        <v>21</v>
      </c>
      <c r="B28" s="157" t="s">
        <v>35</v>
      </c>
      <c r="C28" s="241">
        <v>0</v>
      </c>
      <c r="D28" s="241">
        <v>0</v>
      </c>
      <c r="E28" s="241">
        <v>0</v>
      </c>
      <c r="F28" s="241">
        <v>0</v>
      </c>
      <c r="G28" s="241">
        <v>0</v>
      </c>
      <c r="H28" s="241">
        <v>0.3</v>
      </c>
      <c r="I28" s="240">
        <v>0.3</v>
      </c>
    </row>
    <row r="29" spans="1:9" ht="12.75" customHeight="1" x14ac:dyDescent="0.2">
      <c r="A29" s="236">
        <v>22</v>
      </c>
      <c r="B29" s="157" t="s">
        <v>36</v>
      </c>
      <c r="C29" s="241">
        <v>0</v>
      </c>
      <c r="D29" s="241">
        <v>0</v>
      </c>
      <c r="E29" s="241">
        <v>0</v>
      </c>
      <c r="F29" s="241">
        <v>0</v>
      </c>
      <c r="G29" s="241">
        <v>0</v>
      </c>
      <c r="H29" s="241">
        <v>0</v>
      </c>
      <c r="I29" s="240">
        <v>0</v>
      </c>
    </row>
    <row r="30" spans="1:9" ht="12.75" customHeight="1" x14ac:dyDescent="0.2">
      <c r="A30" s="236">
        <v>23</v>
      </c>
      <c r="B30" s="157" t="s">
        <v>2826</v>
      </c>
      <c r="C30" s="241">
        <v>0</v>
      </c>
      <c r="D30" s="241">
        <v>0</v>
      </c>
      <c r="E30" s="241">
        <v>0</v>
      </c>
      <c r="F30" s="241">
        <v>0</v>
      </c>
      <c r="G30" s="241">
        <v>0</v>
      </c>
      <c r="H30" s="241">
        <v>0</v>
      </c>
      <c r="I30" s="240">
        <v>0</v>
      </c>
    </row>
    <row r="31" spans="1:9" ht="12.75" customHeight="1" x14ac:dyDescent="0.2">
      <c r="A31" s="236">
        <v>24</v>
      </c>
      <c r="B31" s="157" t="s">
        <v>38</v>
      </c>
      <c r="C31" s="241">
        <v>0</v>
      </c>
      <c r="D31" s="241">
        <v>0</v>
      </c>
      <c r="E31" s="241">
        <v>0</v>
      </c>
      <c r="F31" s="241">
        <v>394</v>
      </c>
      <c r="G31" s="241">
        <v>0</v>
      </c>
      <c r="H31" s="241">
        <v>0</v>
      </c>
      <c r="I31" s="240">
        <v>394</v>
      </c>
    </row>
    <row r="32" spans="1:9" ht="12.75" customHeight="1" x14ac:dyDescent="0.2">
      <c r="A32" s="236">
        <v>25</v>
      </c>
      <c r="B32" s="157" t="s">
        <v>39</v>
      </c>
      <c r="C32" s="241">
        <v>10060.200000000001</v>
      </c>
      <c r="D32" s="241">
        <v>150222.29999999999</v>
      </c>
      <c r="E32" s="241">
        <v>7697</v>
      </c>
      <c r="F32" s="241">
        <v>89444.9</v>
      </c>
      <c r="G32" s="241">
        <v>121222.39999999999</v>
      </c>
      <c r="H32" s="241">
        <v>85404.5</v>
      </c>
      <c r="I32" s="240">
        <v>464051.3</v>
      </c>
    </row>
    <row r="33" spans="1:9" ht="12.75" customHeight="1" x14ac:dyDescent="0.2">
      <c r="A33" s="236">
        <v>26</v>
      </c>
      <c r="B33" s="157" t="s">
        <v>2827</v>
      </c>
      <c r="C33" s="241">
        <v>4.2</v>
      </c>
      <c r="D33" s="241">
        <v>0</v>
      </c>
      <c r="E33" s="241">
        <v>0</v>
      </c>
      <c r="F33" s="241">
        <v>98.3</v>
      </c>
      <c r="G33" s="241">
        <v>26.4</v>
      </c>
      <c r="H33" s="241">
        <v>453.1</v>
      </c>
      <c r="I33" s="240">
        <v>582</v>
      </c>
    </row>
    <row r="34" spans="1:9" ht="12.75" customHeight="1" x14ac:dyDescent="0.2">
      <c r="A34" s="236">
        <v>27</v>
      </c>
      <c r="B34" s="157" t="s">
        <v>41</v>
      </c>
      <c r="C34" s="241">
        <v>0</v>
      </c>
      <c r="D34" s="241">
        <v>0</v>
      </c>
      <c r="E34" s="241">
        <v>0</v>
      </c>
      <c r="F34" s="241">
        <v>0.4</v>
      </c>
      <c r="G34" s="241">
        <v>0</v>
      </c>
      <c r="H34" s="241">
        <v>0</v>
      </c>
      <c r="I34" s="240">
        <v>0.4</v>
      </c>
    </row>
    <row r="35" spans="1:9" ht="12.75" customHeight="1" x14ac:dyDescent="0.2">
      <c r="A35" s="236">
        <v>28</v>
      </c>
      <c r="B35" s="157" t="s">
        <v>2828</v>
      </c>
      <c r="C35" s="241">
        <v>0</v>
      </c>
      <c r="D35" s="241">
        <v>0</v>
      </c>
      <c r="E35" s="241">
        <v>0</v>
      </c>
      <c r="F35" s="241">
        <v>0</v>
      </c>
      <c r="G35" s="241">
        <v>0</v>
      </c>
      <c r="H35" s="241">
        <v>0</v>
      </c>
      <c r="I35" s="240">
        <v>0</v>
      </c>
    </row>
    <row r="36" spans="1:9" ht="12.75" customHeight="1" x14ac:dyDescent="0.2">
      <c r="A36" s="236">
        <v>29</v>
      </c>
      <c r="B36" s="157" t="s">
        <v>43</v>
      </c>
      <c r="C36" s="241">
        <v>0</v>
      </c>
      <c r="D36" s="241">
        <v>0</v>
      </c>
      <c r="E36" s="241">
        <v>0</v>
      </c>
      <c r="F36" s="241">
        <v>0</v>
      </c>
      <c r="G36" s="241">
        <v>0</v>
      </c>
      <c r="H36" s="241">
        <v>0</v>
      </c>
      <c r="I36" s="240">
        <v>0</v>
      </c>
    </row>
    <row r="37" spans="1:9" ht="12.75" customHeight="1" x14ac:dyDescent="0.2">
      <c r="A37" s="236">
        <v>30</v>
      </c>
      <c r="B37" s="157" t="s">
        <v>44</v>
      </c>
      <c r="C37" s="241">
        <v>0</v>
      </c>
      <c r="D37" s="241">
        <v>0</v>
      </c>
      <c r="E37" s="241">
        <v>0</v>
      </c>
      <c r="F37" s="241">
        <v>0.2</v>
      </c>
      <c r="G37" s="241">
        <v>0</v>
      </c>
      <c r="H37" s="241">
        <v>0</v>
      </c>
      <c r="I37" s="240">
        <v>0.2</v>
      </c>
    </row>
    <row r="38" spans="1:9" ht="12.75" customHeight="1" x14ac:dyDescent="0.2">
      <c r="A38" s="236">
        <v>31</v>
      </c>
      <c r="B38" s="157" t="s">
        <v>2829</v>
      </c>
      <c r="C38" s="241">
        <v>0</v>
      </c>
      <c r="D38" s="241">
        <v>0</v>
      </c>
      <c r="E38" s="241">
        <v>0</v>
      </c>
      <c r="F38" s="241">
        <v>0</v>
      </c>
      <c r="G38" s="241">
        <v>0</v>
      </c>
      <c r="H38" s="241">
        <v>0</v>
      </c>
      <c r="I38" s="240">
        <v>0</v>
      </c>
    </row>
    <row r="39" spans="1:9" ht="12.75" customHeight="1" x14ac:dyDescent="0.2">
      <c r="A39" s="236">
        <v>32</v>
      </c>
      <c r="B39" s="157" t="s">
        <v>46</v>
      </c>
      <c r="C39" s="241">
        <v>0</v>
      </c>
      <c r="D39" s="241">
        <v>0</v>
      </c>
      <c r="E39" s="241">
        <v>0</v>
      </c>
      <c r="F39" s="241">
        <v>0.7</v>
      </c>
      <c r="G39" s="241">
        <v>0</v>
      </c>
      <c r="H39" s="241">
        <v>0</v>
      </c>
      <c r="I39" s="240">
        <v>0.7</v>
      </c>
    </row>
    <row r="40" spans="1:9" ht="12.75" customHeight="1" x14ac:dyDescent="0.2">
      <c r="A40" s="236">
        <v>33</v>
      </c>
      <c r="B40" s="157" t="s">
        <v>2830</v>
      </c>
      <c r="C40" s="241">
        <v>0</v>
      </c>
      <c r="D40" s="241">
        <v>0</v>
      </c>
      <c r="E40" s="241">
        <v>0</v>
      </c>
      <c r="F40" s="241">
        <v>190</v>
      </c>
      <c r="G40" s="241">
        <v>10.6</v>
      </c>
      <c r="H40" s="241">
        <v>0</v>
      </c>
      <c r="I40" s="240">
        <v>200.6</v>
      </c>
    </row>
    <row r="41" spans="1:9" ht="12.75" customHeight="1" x14ac:dyDescent="0.2">
      <c r="A41" s="236">
        <v>34</v>
      </c>
      <c r="B41" s="157" t="s">
        <v>48</v>
      </c>
      <c r="C41" s="241">
        <v>0</v>
      </c>
      <c r="D41" s="241">
        <v>0</v>
      </c>
      <c r="E41" s="241">
        <v>0</v>
      </c>
      <c r="F41" s="241">
        <v>0</v>
      </c>
      <c r="G41" s="241">
        <v>0</v>
      </c>
      <c r="H41" s="241">
        <v>0</v>
      </c>
      <c r="I41" s="240">
        <v>0</v>
      </c>
    </row>
    <row r="42" spans="1:9" ht="12.75" customHeight="1" x14ac:dyDescent="0.2">
      <c r="A42" s="236">
        <v>35</v>
      </c>
      <c r="B42" s="157" t="s">
        <v>2831</v>
      </c>
      <c r="C42" s="241">
        <v>0</v>
      </c>
      <c r="D42" s="241">
        <v>28.7</v>
      </c>
      <c r="E42" s="241">
        <v>0</v>
      </c>
      <c r="F42" s="241">
        <v>0</v>
      </c>
      <c r="G42" s="241">
        <v>0</v>
      </c>
      <c r="H42" s="241">
        <v>0</v>
      </c>
      <c r="I42" s="240">
        <v>28.7</v>
      </c>
    </row>
    <row r="43" spans="1:9" ht="12.75" customHeight="1" x14ac:dyDescent="0.2">
      <c r="A43" s="236">
        <v>36</v>
      </c>
      <c r="B43" s="157" t="s">
        <v>50</v>
      </c>
      <c r="C43" s="241">
        <v>0.1</v>
      </c>
      <c r="D43" s="241">
        <v>0</v>
      </c>
      <c r="E43" s="241">
        <v>0</v>
      </c>
      <c r="F43" s="241">
        <v>2.4</v>
      </c>
      <c r="G43" s="241">
        <v>0.1</v>
      </c>
      <c r="H43" s="241">
        <v>0</v>
      </c>
      <c r="I43" s="240">
        <v>2.6</v>
      </c>
    </row>
    <row r="44" spans="1:9" ht="12.75" customHeight="1" x14ac:dyDescent="0.2">
      <c r="A44" s="236">
        <v>37</v>
      </c>
      <c r="B44" s="157" t="s">
        <v>51</v>
      </c>
      <c r="C44" s="241">
        <v>3593.4</v>
      </c>
      <c r="D44" s="241">
        <v>5630.4</v>
      </c>
      <c r="E44" s="241">
        <v>5926.5</v>
      </c>
      <c r="F44" s="241">
        <v>3952.3</v>
      </c>
      <c r="G44" s="241">
        <v>29950.400000000001</v>
      </c>
      <c r="H44" s="241">
        <v>59190.9</v>
      </c>
      <c r="I44" s="240">
        <v>108243.9</v>
      </c>
    </row>
    <row r="45" spans="1:9" ht="12.75" customHeight="1" x14ac:dyDescent="0.2">
      <c r="A45" s="236">
        <v>38</v>
      </c>
      <c r="B45" s="157" t="s">
        <v>2832</v>
      </c>
      <c r="C45" s="241">
        <v>0</v>
      </c>
      <c r="D45" s="241">
        <v>0</v>
      </c>
      <c r="E45" s="241">
        <v>0</v>
      </c>
      <c r="F45" s="241">
        <v>0</v>
      </c>
      <c r="G45" s="241">
        <v>0</v>
      </c>
      <c r="H45" s="241">
        <v>0</v>
      </c>
      <c r="I45" s="240">
        <v>0</v>
      </c>
    </row>
    <row r="46" spans="1:9" ht="12.75" customHeight="1" x14ac:dyDescent="0.2">
      <c r="A46" s="236">
        <v>39</v>
      </c>
      <c r="B46" s="157" t="s">
        <v>2833</v>
      </c>
      <c r="C46" s="241">
        <v>0</v>
      </c>
      <c r="D46" s="241">
        <v>0</v>
      </c>
      <c r="E46" s="241">
        <v>0</v>
      </c>
      <c r="F46" s="241">
        <v>0</v>
      </c>
      <c r="G46" s="241">
        <v>0</v>
      </c>
      <c r="H46" s="241">
        <v>909.5</v>
      </c>
      <c r="I46" s="240">
        <v>909.5</v>
      </c>
    </row>
    <row r="47" spans="1:9" ht="12.75" customHeight="1" x14ac:dyDescent="0.2">
      <c r="A47" s="236">
        <v>40</v>
      </c>
      <c r="B47" s="157" t="s">
        <v>91</v>
      </c>
      <c r="C47" s="241">
        <v>2.2000000000000002</v>
      </c>
      <c r="D47" s="241">
        <v>0</v>
      </c>
      <c r="E47" s="241">
        <v>0</v>
      </c>
      <c r="F47" s="241">
        <v>4.3</v>
      </c>
      <c r="G47" s="241">
        <v>0</v>
      </c>
      <c r="H47" s="241">
        <v>0</v>
      </c>
      <c r="I47" s="240">
        <v>6.5</v>
      </c>
    </row>
    <row r="48" spans="1:9" ht="12.75" customHeight="1" x14ac:dyDescent="0.2">
      <c r="A48" s="236">
        <v>41</v>
      </c>
      <c r="B48" s="157" t="s">
        <v>2834</v>
      </c>
      <c r="C48" s="241">
        <v>0</v>
      </c>
      <c r="D48" s="241">
        <v>0</v>
      </c>
      <c r="E48" s="241">
        <v>0</v>
      </c>
      <c r="F48" s="241">
        <v>0</v>
      </c>
      <c r="G48" s="241">
        <v>0</v>
      </c>
      <c r="H48" s="241">
        <v>0</v>
      </c>
      <c r="I48" s="240">
        <v>0</v>
      </c>
    </row>
    <row r="49" spans="1:9" ht="12.75" customHeight="1" x14ac:dyDescent="0.2">
      <c r="A49" s="236">
        <v>42</v>
      </c>
      <c r="B49" s="157" t="s">
        <v>2835</v>
      </c>
      <c r="C49" s="241">
        <v>0</v>
      </c>
      <c r="D49" s="241">
        <v>0</v>
      </c>
      <c r="E49" s="241">
        <v>0</v>
      </c>
      <c r="F49" s="241">
        <v>3.6</v>
      </c>
      <c r="G49" s="241">
        <v>0</v>
      </c>
      <c r="H49" s="241">
        <v>0</v>
      </c>
      <c r="I49" s="240">
        <v>3.6</v>
      </c>
    </row>
    <row r="50" spans="1:9" ht="12.75" customHeight="1" x14ac:dyDescent="0.2">
      <c r="A50" s="236">
        <v>43</v>
      </c>
      <c r="B50" s="157" t="s">
        <v>2836</v>
      </c>
      <c r="C50" s="241">
        <v>0</v>
      </c>
      <c r="D50" s="241">
        <v>0</v>
      </c>
      <c r="E50" s="241">
        <v>0</v>
      </c>
      <c r="F50" s="241">
        <v>105.1</v>
      </c>
      <c r="G50" s="241">
        <v>63</v>
      </c>
      <c r="H50" s="241">
        <v>0</v>
      </c>
      <c r="I50" s="240">
        <v>168.1</v>
      </c>
    </row>
    <row r="51" spans="1:9" ht="12.75" customHeight="1" x14ac:dyDescent="0.2">
      <c r="A51" s="236">
        <v>44</v>
      </c>
      <c r="B51" s="157" t="s">
        <v>95</v>
      </c>
      <c r="C51" s="241">
        <v>35</v>
      </c>
      <c r="D51" s="241">
        <v>0</v>
      </c>
      <c r="E51" s="241">
        <v>0</v>
      </c>
      <c r="F51" s="241">
        <v>327.10000000000002</v>
      </c>
      <c r="G51" s="241">
        <v>5131.6000000000004</v>
      </c>
      <c r="H51" s="241">
        <v>4009.5</v>
      </c>
      <c r="I51" s="240">
        <v>9503.2000000000007</v>
      </c>
    </row>
    <row r="52" spans="1:9" ht="12.75" customHeight="1" x14ac:dyDescent="0.2">
      <c r="A52" s="236">
        <v>45</v>
      </c>
      <c r="B52" s="157" t="s">
        <v>98</v>
      </c>
      <c r="C52" s="241">
        <v>0</v>
      </c>
      <c r="D52" s="241">
        <v>533.20000000000005</v>
      </c>
      <c r="E52" s="241">
        <v>71.2</v>
      </c>
      <c r="F52" s="241">
        <v>1.1000000000000001</v>
      </c>
      <c r="G52" s="241">
        <v>1.2</v>
      </c>
      <c r="H52" s="241">
        <v>0</v>
      </c>
      <c r="I52" s="240">
        <v>606.70000000000016</v>
      </c>
    </row>
    <row r="53" spans="1:9" ht="12.75" customHeight="1" x14ac:dyDescent="0.3">
      <c r="B53" s="173" t="s">
        <v>13</v>
      </c>
      <c r="C53" s="238">
        <f>SUM(C8:C52)</f>
        <v>13897.600000000002</v>
      </c>
      <c r="D53" s="238">
        <f t="shared" ref="D53:I53" si="0">SUM(D8:D52)</f>
        <v>156418.1</v>
      </c>
      <c r="E53" s="238">
        <f t="shared" si="0"/>
        <v>13694.7</v>
      </c>
      <c r="F53" s="238">
        <f t="shared" si="0"/>
        <v>100579.8</v>
      </c>
      <c r="G53" s="238">
        <f t="shared" si="0"/>
        <v>161633.70000000001</v>
      </c>
      <c r="H53" s="238">
        <f t="shared" si="0"/>
        <v>149967.80000000002</v>
      </c>
      <c r="I53" s="238">
        <f t="shared" si="0"/>
        <v>596191.69999999984</v>
      </c>
    </row>
    <row r="54" spans="1:9" ht="6" customHeight="1" x14ac:dyDescent="0.2"/>
    <row r="55" spans="1:9" ht="25.5" customHeight="1" x14ac:dyDescent="0.2">
      <c r="B55" s="307" t="s">
        <v>1367</v>
      </c>
      <c r="C55" s="307"/>
      <c r="D55" s="307"/>
      <c r="E55" s="307"/>
      <c r="F55" s="307"/>
      <c r="G55" s="307"/>
      <c r="H55" s="307"/>
      <c r="I55" s="307"/>
    </row>
  </sheetData>
  <mergeCells count="5">
    <mergeCell ref="B2:I2"/>
    <mergeCell ref="B3:I3"/>
    <mergeCell ref="B4:I4"/>
    <mergeCell ref="B5:I5"/>
    <mergeCell ref="B55:I55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72" orientation="portrait" r:id="rId1"/>
  <headerFooter>
    <oddFooter>&amp;R&amp;"-,Normale"&amp;11 44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J425"/>
  <sheetViews>
    <sheetView workbookViewId="0">
      <selection activeCell="C28" sqref="C28"/>
    </sheetView>
  </sheetViews>
  <sheetFormatPr defaultColWidth="9" defaultRowHeight="13.8" x14ac:dyDescent="0.3"/>
  <cols>
    <col min="1" max="1" width="3.08984375" style="1" customWidth="1"/>
    <col min="2" max="2" width="19.453125" style="1" customWidth="1"/>
    <col min="3" max="3" width="10.7265625" style="2" customWidth="1"/>
    <col min="4" max="4" width="7.08984375" style="3" bestFit="1" customWidth="1"/>
    <col min="5" max="5" width="12.453125" style="2" bestFit="1" customWidth="1"/>
    <col min="6" max="6" width="7.08984375" style="3" bestFit="1" customWidth="1"/>
    <col min="7" max="7" width="9.7265625" style="2" customWidth="1"/>
    <col min="8" max="8" width="7" style="3" customWidth="1"/>
    <col min="9" max="16384" width="9" style="1"/>
  </cols>
  <sheetData>
    <row r="1" spans="1:8" s="17" customFormat="1" ht="14.4" x14ac:dyDescent="0.3">
      <c r="C1" s="18"/>
      <c r="D1" s="19"/>
      <c r="E1" s="18"/>
      <c r="F1" s="19"/>
      <c r="G1" s="20" t="s">
        <v>1</v>
      </c>
      <c r="H1" s="20" t="s">
        <v>11</v>
      </c>
    </row>
    <row r="2" spans="1:8" s="17" customFormat="1" ht="15" customHeight="1" x14ac:dyDescent="0.3">
      <c r="A2" s="251" t="s">
        <v>16</v>
      </c>
      <c r="B2" s="251"/>
      <c r="C2" s="251"/>
      <c r="D2" s="251"/>
      <c r="E2" s="251"/>
      <c r="F2" s="251"/>
      <c r="G2" s="251"/>
      <c r="H2" s="251"/>
    </row>
    <row r="3" spans="1:8" s="17" customFormat="1" ht="15" customHeight="1" x14ac:dyDescent="0.3">
      <c r="A3" s="251" t="s">
        <v>14</v>
      </c>
      <c r="B3" s="251"/>
      <c r="C3" s="251"/>
      <c r="D3" s="251"/>
      <c r="E3" s="251"/>
      <c r="F3" s="251"/>
      <c r="G3" s="251"/>
      <c r="H3" s="251"/>
    </row>
    <row r="4" spans="1:8" s="17" customFormat="1" ht="15" customHeight="1" x14ac:dyDescent="0.3">
      <c r="A4" s="252" t="s">
        <v>3</v>
      </c>
      <c r="B4" s="252"/>
      <c r="C4" s="252"/>
      <c r="D4" s="252"/>
      <c r="E4" s="252"/>
      <c r="F4" s="252"/>
      <c r="G4" s="252"/>
      <c r="H4" s="252"/>
    </row>
    <row r="5" spans="1:8" ht="14.25" customHeight="1" x14ac:dyDescent="0.3">
      <c r="B5" s="5"/>
      <c r="C5" s="5"/>
      <c r="D5" s="5"/>
      <c r="E5" s="5"/>
      <c r="F5" s="5"/>
      <c r="G5" s="5"/>
      <c r="H5" s="5"/>
    </row>
    <row r="6" spans="1:8" x14ac:dyDescent="0.3">
      <c r="B6" s="265" t="s">
        <v>4</v>
      </c>
      <c r="C6" s="266" t="s">
        <v>5</v>
      </c>
      <c r="D6" s="266"/>
      <c r="E6" s="266" t="s">
        <v>6</v>
      </c>
      <c r="F6" s="266"/>
      <c r="G6" s="266" t="s">
        <v>7</v>
      </c>
      <c r="H6" s="266"/>
    </row>
    <row r="7" spans="1:8" x14ac:dyDescent="0.3">
      <c r="B7" s="255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 x14ac:dyDescent="0.3">
      <c r="A8" s="34">
        <v>1</v>
      </c>
      <c r="B8" s="25" t="s">
        <v>18</v>
      </c>
      <c r="C8" s="26">
        <v>7509</v>
      </c>
      <c r="D8" s="31">
        <v>3.6581998895637753</v>
      </c>
      <c r="E8" s="26">
        <v>954410</v>
      </c>
      <c r="F8" s="31">
        <v>-3.9169732150227787</v>
      </c>
      <c r="G8" s="26">
        <v>1.7569999999999999</v>
      </c>
      <c r="H8" s="31">
        <v>-77.005627535662882</v>
      </c>
    </row>
    <row r="9" spans="1:8" s="12" customFormat="1" x14ac:dyDescent="0.3">
      <c r="A9" s="24">
        <v>2</v>
      </c>
      <c r="B9" s="25" t="s">
        <v>19</v>
      </c>
      <c r="C9" s="26">
        <v>1563</v>
      </c>
      <c r="D9" s="31">
        <v>-53.509815585960737</v>
      </c>
      <c r="E9" s="26">
        <v>84486</v>
      </c>
      <c r="F9" s="31">
        <v>-48.301309509239992</v>
      </c>
      <c r="G9" s="26">
        <v>5978.3540000000021</v>
      </c>
      <c r="H9" s="31">
        <v>-1.4755218744185328</v>
      </c>
    </row>
    <row r="10" spans="1:8" s="12" customFormat="1" x14ac:dyDescent="0.3">
      <c r="A10" s="24">
        <v>3</v>
      </c>
      <c r="B10" s="25" t="s">
        <v>20</v>
      </c>
      <c r="C10" s="26">
        <v>21071</v>
      </c>
      <c r="D10" s="31">
        <v>-0.45823885109599871</v>
      </c>
      <c r="E10" s="26">
        <v>2875860</v>
      </c>
      <c r="F10" s="31">
        <v>1.5015621272035986</v>
      </c>
      <c r="G10" s="26">
        <v>1687.6460000000002</v>
      </c>
      <c r="H10" s="31">
        <v>19.198181705174051</v>
      </c>
    </row>
    <row r="11" spans="1:8" s="12" customFormat="1" x14ac:dyDescent="0.3">
      <c r="A11" s="24">
        <v>4</v>
      </c>
      <c r="B11" s="25" t="s">
        <v>21</v>
      </c>
      <c r="C11" s="26">
        <v>21789</v>
      </c>
      <c r="D11" s="31">
        <v>2.3342100319368768</v>
      </c>
      <c r="E11" s="26">
        <v>3258746</v>
      </c>
      <c r="F11" s="31">
        <v>0.49945243729396793</v>
      </c>
      <c r="G11" s="26">
        <v>19752.891999999996</v>
      </c>
      <c r="H11" s="31">
        <v>26.908689042714684</v>
      </c>
    </row>
    <row r="12" spans="1:8" s="12" customFormat="1" x14ac:dyDescent="0.3">
      <c r="A12" s="24">
        <v>5</v>
      </c>
      <c r="B12" s="25" t="s">
        <v>22</v>
      </c>
      <c r="C12" s="26">
        <v>14526</v>
      </c>
      <c r="D12" s="31">
        <v>-0.27461211039407374</v>
      </c>
      <c r="E12" s="26">
        <v>1970905</v>
      </c>
      <c r="F12" s="31">
        <v>1.84539733246244</v>
      </c>
      <c r="G12" s="26">
        <v>3428.75</v>
      </c>
      <c r="H12" s="31">
        <v>-16.151347459767933</v>
      </c>
    </row>
    <row r="13" spans="1:8" s="12" customFormat="1" x14ac:dyDescent="0.3">
      <c r="A13" s="24">
        <v>6</v>
      </c>
      <c r="B13" s="25" t="s">
        <v>23</v>
      </c>
      <c r="C13" s="26">
        <v>103</v>
      </c>
      <c r="D13" s="31">
        <v>6.1855670103092848</v>
      </c>
      <c r="E13" s="26">
        <v>6050</v>
      </c>
      <c r="F13" s="31">
        <v>13.487150628399931</v>
      </c>
      <c r="G13" s="26">
        <v>0</v>
      </c>
      <c r="H13" s="31" t="s">
        <v>60</v>
      </c>
    </row>
    <row r="14" spans="1:8" s="12" customFormat="1" x14ac:dyDescent="0.3">
      <c r="A14" s="24">
        <v>7</v>
      </c>
      <c r="B14" s="25" t="s">
        <v>24</v>
      </c>
      <c r="C14" s="26">
        <v>2664</v>
      </c>
      <c r="D14" s="31">
        <v>7.9416531604538108</v>
      </c>
      <c r="E14" s="26">
        <v>662</v>
      </c>
      <c r="F14" s="31">
        <v>794.59459459459458</v>
      </c>
      <c r="G14" s="26">
        <v>8902.8500000000022</v>
      </c>
      <c r="H14" s="31">
        <v>-1.1320202390151195</v>
      </c>
    </row>
    <row r="15" spans="1:8" s="12" customFormat="1" x14ac:dyDescent="0.3">
      <c r="A15" s="24">
        <v>8</v>
      </c>
      <c r="B15" s="25" t="s">
        <v>25</v>
      </c>
      <c r="C15" s="26">
        <v>12681</v>
      </c>
      <c r="D15" s="31">
        <v>2.431340872374804</v>
      </c>
      <c r="E15" s="26">
        <v>1860070</v>
      </c>
      <c r="F15" s="31">
        <v>2.9979013583029257</v>
      </c>
      <c r="G15" s="26">
        <v>41.998000000000019</v>
      </c>
      <c r="H15" s="31">
        <v>481.77032830031897</v>
      </c>
    </row>
    <row r="16" spans="1:8" s="12" customFormat="1" x14ac:dyDescent="0.3">
      <c r="A16" s="24">
        <v>9</v>
      </c>
      <c r="B16" s="25" t="s">
        <v>26</v>
      </c>
      <c r="C16" s="26">
        <v>23138</v>
      </c>
      <c r="D16" s="31">
        <v>-6.6790352504638264</v>
      </c>
      <c r="E16" s="26">
        <v>3257527</v>
      </c>
      <c r="F16" s="31">
        <v>-0.28000957548870531</v>
      </c>
      <c r="G16" s="26">
        <v>3446.8850000000016</v>
      </c>
      <c r="H16" s="31">
        <v>23.021182691659149</v>
      </c>
    </row>
    <row r="17" spans="1:8" s="12" customFormat="1" x14ac:dyDescent="0.3">
      <c r="A17" s="24">
        <v>10</v>
      </c>
      <c r="B17" s="25" t="s">
        <v>27</v>
      </c>
      <c r="C17" s="26">
        <v>47027</v>
      </c>
      <c r="D17" s="31">
        <v>3.0209428671573733</v>
      </c>
      <c r="E17" s="26">
        <v>6403049</v>
      </c>
      <c r="F17" s="31">
        <v>4.3836731686291301</v>
      </c>
      <c r="G17" s="26">
        <v>5785.8499999999995</v>
      </c>
      <c r="H17" s="31">
        <v>8.1073652481336467E-2</v>
      </c>
    </row>
    <row r="18" spans="1:8" s="12" customFormat="1" x14ac:dyDescent="0.3">
      <c r="A18" s="24">
        <v>11</v>
      </c>
      <c r="B18" s="25" t="s">
        <v>28</v>
      </c>
      <c r="C18" s="26">
        <v>1569</v>
      </c>
      <c r="D18" s="31">
        <v>-4.9090909090909065</v>
      </c>
      <c r="E18" s="26">
        <v>247869</v>
      </c>
      <c r="F18" s="31">
        <v>-5.5582438266077929</v>
      </c>
      <c r="G18" s="26">
        <v>0</v>
      </c>
      <c r="H18" s="31" t="s">
        <v>60</v>
      </c>
    </row>
    <row r="19" spans="1:8" s="12" customFormat="1" x14ac:dyDescent="0.3">
      <c r="A19" s="24">
        <v>12</v>
      </c>
      <c r="B19" s="25" t="s">
        <v>29</v>
      </c>
      <c r="C19" s="26">
        <v>562</v>
      </c>
      <c r="D19" s="31" t="s">
        <v>60</v>
      </c>
      <c r="E19" s="26">
        <v>83797</v>
      </c>
      <c r="F19" s="31" t="s">
        <v>60</v>
      </c>
      <c r="G19" s="26">
        <v>0</v>
      </c>
      <c r="H19" s="31" t="s">
        <v>60</v>
      </c>
    </row>
    <row r="20" spans="1:8" s="12" customFormat="1" x14ac:dyDescent="0.3">
      <c r="A20" s="24">
        <v>13</v>
      </c>
      <c r="B20" s="25" t="s">
        <v>30</v>
      </c>
      <c r="C20" s="26">
        <v>314</v>
      </c>
      <c r="D20" s="31">
        <v>-28.146453089244858</v>
      </c>
      <c r="E20" s="26">
        <v>53330</v>
      </c>
      <c r="F20" s="31">
        <v>-31.014410265697364</v>
      </c>
      <c r="G20" s="26">
        <v>0</v>
      </c>
      <c r="H20" s="31" t="s">
        <v>60</v>
      </c>
    </row>
    <row r="21" spans="1:8" s="12" customFormat="1" x14ac:dyDescent="0.3">
      <c r="A21" s="24">
        <v>14</v>
      </c>
      <c r="B21" s="25" t="s">
        <v>31</v>
      </c>
      <c r="C21" s="29">
        <v>3843</v>
      </c>
      <c r="D21" s="31">
        <v>-12.698773284870512</v>
      </c>
      <c r="E21" s="29">
        <v>381721</v>
      </c>
      <c r="F21" s="31">
        <v>-0.73721382581470607</v>
      </c>
      <c r="G21" s="29">
        <v>13.915999999999999</v>
      </c>
      <c r="H21" s="31">
        <v>6.4972832325705809</v>
      </c>
    </row>
    <row r="22" spans="1:8" s="12" customFormat="1" x14ac:dyDescent="0.3">
      <c r="A22" s="24">
        <v>15</v>
      </c>
      <c r="B22" s="25" t="s">
        <v>32</v>
      </c>
      <c r="C22" s="26">
        <v>0</v>
      </c>
      <c r="D22" s="31">
        <v>-100</v>
      </c>
      <c r="E22" s="26">
        <v>0</v>
      </c>
      <c r="F22" s="31">
        <v>-100</v>
      </c>
      <c r="G22" s="26">
        <v>0</v>
      </c>
      <c r="H22" s="31" t="s">
        <v>60</v>
      </c>
    </row>
    <row r="23" spans="1:8" s="12" customFormat="1" x14ac:dyDescent="0.3">
      <c r="A23" s="24">
        <v>16</v>
      </c>
      <c r="B23" s="25" t="s">
        <v>33</v>
      </c>
      <c r="C23" s="26">
        <v>7004</v>
      </c>
      <c r="D23" s="31">
        <v>-0.49722972013070432</v>
      </c>
      <c r="E23" s="26">
        <v>742319</v>
      </c>
      <c r="F23" s="31">
        <v>4.06054225607798</v>
      </c>
      <c r="G23" s="26">
        <v>84.082999999999998</v>
      </c>
      <c r="H23" s="31">
        <v>24.175564514938046</v>
      </c>
    </row>
    <row r="24" spans="1:8" s="12" customFormat="1" x14ac:dyDescent="0.3">
      <c r="A24" s="24">
        <v>17</v>
      </c>
      <c r="B24" s="25" t="s">
        <v>34</v>
      </c>
      <c r="C24" s="26">
        <v>2</v>
      </c>
      <c r="D24" s="31">
        <v>-100</v>
      </c>
      <c r="E24" s="26">
        <v>0</v>
      </c>
      <c r="F24" s="31" t="s">
        <v>60</v>
      </c>
      <c r="G24" s="26">
        <v>0</v>
      </c>
      <c r="H24" s="31" t="s">
        <v>60</v>
      </c>
    </row>
    <row r="25" spans="1:8" s="12" customFormat="1" x14ac:dyDescent="0.3">
      <c r="A25" s="24">
        <v>18</v>
      </c>
      <c r="B25" s="25" t="s">
        <v>35</v>
      </c>
      <c r="C25" s="26">
        <v>14257</v>
      </c>
      <c r="D25" s="31">
        <v>8.5585928576867474</v>
      </c>
      <c r="E25" s="26">
        <v>2049625</v>
      </c>
      <c r="F25" s="31">
        <v>6.2716957066157164</v>
      </c>
      <c r="G25" s="26">
        <v>1009.7049999999994</v>
      </c>
      <c r="H25" s="31">
        <v>2.8420190629067008</v>
      </c>
    </row>
    <row r="26" spans="1:8" s="12" customFormat="1" x14ac:dyDescent="0.3">
      <c r="A26" s="24">
        <v>19</v>
      </c>
      <c r="B26" s="25" t="s">
        <v>36</v>
      </c>
      <c r="C26" s="26">
        <v>4103</v>
      </c>
      <c r="D26" s="31">
        <v>6.2953367875647643</v>
      </c>
      <c r="E26" s="26">
        <v>268155</v>
      </c>
      <c r="F26" s="31">
        <v>6.1701462163114513</v>
      </c>
      <c r="G26" s="26">
        <v>14.648</v>
      </c>
      <c r="H26" s="31">
        <v>-5.4296597585383211</v>
      </c>
    </row>
    <row r="27" spans="1:8" s="12" customFormat="1" x14ac:dyDescent="0.3">
      <c r="A27" s="24">
        <v>20</v>
      </c>
      <c r="B27" s="25" t="s">
        <v>37</v>
      </c>
      <c r="C27" s="26">
        <v>0</v>
      </c>
      <c r="D27" s="31">
        <v>-100</v>
      </c>
      <c r="E27" s="26">
        <v>0</v>
      </c>
      <c r="F27" s="31">
        <v>-100</v>
      </c>
      <c r="G27" s="26">
        <v>0</v>
      </c>
      <c r="H27" s="31" t="s">
        <v>60</v>
      </c>
    </row>
    <row r="28" spans="1:8" s="12" customFormat="1" x14ac:dyDescent="0.3">
      <c r="A28" s="24">
        <v>21</v>
      </c>
      <c r="B28" s="25" t="s">
        <v>38</v>
      </c>
      <c r="C28" s="26">
        <v>49206</v>
      </c>
      <c r="D28" s="31">
        <v>-2.3574235027979569</v>
      </c>
      <c r="E28" s="26">
        <v>4841508</v>
      </c>
      <c r="F28" s="31">
        <v>-1.7488931929131866</v>
      </c>
      <c r="G28" s="26">
        <v>1113.2210000000002</v>
      </c>
      <c r="H28" s="31">
        <v>-11.911574562770909</v>
      </c>
    </row>
    <row r="29" spans="1:8" s="12" customFormat="1" x14ac:dyDescent="0.3">
      <c r="A29" s="24">
        <v>22</v>
      </c>
      <c r="B29" s="25" t="s">
        <v>39</v>
      </c>
      <c r="C29" s="26">
        <v>29618</v>
      </c>
      <c r="D29" s="31">
        <v>34.480566654558658</v>
      </c>
      <c r="E29" s="26">
        <v>4093221</v>
      </c>
      <c r="F29" s="31">
        <v>29.359394278028361</v>
      </c>
      <c r="G29" s="26">
        <v>885.75599999999918</v>
      </c>
      <c r="H29" s="31">
        <v>-24.096100584089783</v>
      </c>
    </row>
    <row r="30" spans="1:8" s="12" customFormat="1" x14ac:dyDescent="0.3">
      <c r="A30" s="24">
        <v>23</v>
      </c>
      <c r="B30" s="25" t="s">
        <v>40</v>
      </c>
      <c r="C30" s="26">
        <v>28508</v>
      </c>
      <c r="D30" s="31">
        <v>1.4050439298545143</v>
      </c>
      <c r="E30" s="26">
        <v>3458616</v>
      </c>
      <c r="F30" s="31">
        <v>16.187576257612321</v>
      </c>
      <c r="G30" s="26">
        <v>8869.7209999999995</v>
      </c>
      <c r="H30" s="31">
        <v>9.291256559991993</v>
      </c>
    </row>
    <row r="31" spans="1:8" s="12" customFormat="1" x14ac:dyDescent="0.3">
      <c r="A31" s="24">
        <v>24</v>
      </c>
      <c r="B31" s="25" t="s">
        <v>41</v>
      </c>
      <c r="C31" s="26">
        <v>11764</v>
      </c>
      <c r="D31" s="31">
        <v>-7.2312909076571259</v>
      </c>
      <c r="E31" s="26">
        <v>1459574</v>
      </c>
      <c r="F31" s="31">
        <v>1.38098982282321</v>
      </c>
      <c r="G31" s="26">
        <v>146.36200000000008</v>
      </c>
      <c r="H31" s="31">
        <v>-16.684502937292194</v>
      </c>
    </row>
    <row r="32" spans="1:8" s="12" customFormat="1" x14ac:dyDescent="0.3">
      <c r="A32" s="24">
        <v>25</v>
      </c>
      <c r="B32" s="25" t="s">
        <v>42</v>
      </c>
      <c r="C32" s="26">
        <v>36782</v>
      </c>
      <c r="D32" s="31">
        <v>7.5497076023391827</v>
      </c>
      <c r="E32" s="26">
        <v>4926889</v>
      </c>
      <c r="F32" s="31">
        <v>11.982614233590496</v>
      </c>
      <c r="G32" s="26">
        <v>365.20799999999986</v>
      </c>
      <c r="H32" s="31">
        <v>14.894781714134652</v>
      </c>
    </row>
    <row r="33" spans="1:8" s="12" customFormat="1" x14ac:dyDescent="0.3">
      <c r="A33" s="24">
        <v>26</v>
      </c>
      <c r="B33" s="25" t="s">
        <v>43</v>
      </c>
      <c r="C33" s="26">
        <v>3546</v>
      </c>
      <c r="D33" s="31">
        <v>6.1994609164420496</v>
      </c>
      <c r="E33" s="26">
        <v>151143</v>
      </c>
      <c r="F33" s="31">
        <v>-0.50948873397973671</v>
      </c>
      <c r="G33" s="26">
        <v>27.002000000000006</v>
      </c>
      <c r="H33" s="31">
        <v>5.9903673668055433</v>
      </c>
    </row>
    <row r="34" spans="1:8" s="12" customFormat="1" x14ac:dyDescent="0.3">
      <c r="A34" s="24">
        <v>27</v>
      </c>
      <c r="B34" s="25" t="s">
        <v>44</v>
      </c>
      <c r="C34" s="26">
        <v>271</v>
      </c>
      <c r="D34" s="31">
        <v>-66.460396039603964</v>
      </c>
      <c r="E34" s="26">
        <v>42657</v>
      </c>
      <c r="F34" s="31">
        <v>-65.634390583837529</v>
      </c>
      <c r="G34" s="26">
        <v>0</v>
      </c>
      <c r="H34" s="31" t="s">
        <v>60</v>
      </c>
    </row>
    <row r="35" spans="1:8" s="12" customFormat="1" x14ac:dyDescent="0.3">
      <c r="A35" s="24">
        <v>28</v>
      </c>
      <c r="B35" s="25" t="s">
        <v>45</v>
      </c>
      <c r="C35" s="26">
        <v>317</v>
      </c>
      <c r="D35" s="31">
        <v>-45.626072041166381</v>
      </c>
      <c r="E35" s="26">
        <v>50072</v>
      </c>
      <c r="F35" s="31">
        <v>-31.524533668836497</v>
      </c>
      <c r="G35" s="26">
        <v>0</v>
      </c>
      <c r="H35" s="31" t="s">
        <v>60</v>
      </c>
    </row>
    <row r="36" spans="1:8" s="12" customFormat="1" x14ac:dyDescent="0.3">
      <c r="A36" s="24">
        <v>29</v>
      </c>
      <c r="B36" s="25" t="s">
        <v>46</v>
      </c>
      <c r="C36" s="26">
        <v>2704</v>
      </c>
      <c r="D36" s="31">
        <v>-12.23628691983123</v>
      </c>
      <c r="E36" s="26">
        <v>291911</v>
      </c>
      <c r="F36" s="31">
        <v>-3.6991462239875403</v>
      </c>
      <c r="G36" s="26">
        <v>1.2379999999999998</v>
      </c>
      <c r="H36" s="31">
        <v>422.36286919831218</v>
      </c>
    </row>
    <row r="37" spans="1:8" s="12" customFormat="1" x14ac:dyDescent="0.3">
      <c r="A37" s="24">
        <v>30</v>
      </c>
      <c r="B37" s="25" t="s">
        <v>47</v>
      </c>
      <c r="C37" s="26">
        <v>10763</v>
      </c>
      <c r="D37" s="31">
        <v>-2.8873048813498201</v>
      </c>
      <c r="E37" s="26">
        <v>1440336</v>
      </c>
      <c r="F37" s="31">
        <v>0.74372089867615898</v>
      </c>
      <c r="G37" s="26">
        <v>4349.9320000000007</v>
      </c>
      <c r="H37" s="31">
        <v>67.384069328102186</v>
      </c>
    </row>
    <row r="38" spans="1:8" s="12" customFormat="1" x14ac:dyDescent="0.3">
      <c r="A38" s="24">
        <v>31</v>
      </c>
      <c r="B38" s="25" t="s">
        <v>48</v>
      </c>
      <c r="C38" s="26">
        <v>3501</v>
      </c>
      <c r="D38" s="31">
        <v>5.5471811878203141</v>
      </c>
      <c r="E38" s="26">
        <v>356938</v>
      </c>
      <c r="F38" s="31">
        <v>-6.08427046113529</v>
      </c>
      <c r="G38" s="26">
        <v>15.723000000000001</v>
      </c>
      <c r="H38" s="31">
        <v>-51.626003753499674</v>
      </c>
    </row>
    <row r="39" spans="1:8" s="12" customFormat="1" x14ac:dyDescent="0.3">
      <c r="A39" s="24">
        <v>32</v>
      </c>
      <c r="B39" s="25" t="s">
        <v>49</v>
      </c>
      <c r="C39" s="26">
        <v>21</v>
      </c>
      <c r="D39" s="31">
        <v>-44.736842105263158</v>
      </c>
      <c r="E39" s="26">
        <v>551</v>
      </c>
      <c r="F39" s="31">
        <v>-2.4778761061946852</v>
      </c>
      <c r="G39" s="26">
        <v>0</v>
      </c>
      <c r="H39" s="31" t="s">
        <v>60</v>
      </c>
    </row>
    <row r="40" spans="1:8" s="12" customFormat="1" x14ac:dyDescent="0.3">
      <c r="A40" s="24">
        <v>33</v>
      </c>
      <c r="B40" s="25" t="s">
        <v>50</v>
      </c>
      <c r="C40" s="26">
        <v>1385</v>
      </c>
      <c r="D40" s="31">
        <v>4.9242424242424221</v>
      </c>
      <c r="E40" s="26">
        <v>228999</v>
      </c>
      <c r="F40" s="31">
        <v>4.6230811403508767</v>
      </c>
      <c r="G40" s="26">
        <v>71.12</v>
      </c>
      <c r="H40" s="31">
        <v>-5.2604936791485244</v>
      </c>
    </row>
    <row r="41" spans="1:8" s="12" customFormat="1" x14ac:dyDescent="0.3">
      <c r="A41" s="24">
        <v>34</v>
      </c>
      <c r="B41" s="25" t="s">
        <v>51</v>
      </c>
      <c r="C41" s="26">
        <v>99303</v>
      </c>
      <c r="D41" s="31">
        <v>0.52945940473780695</v>
      </c>
      <c r="E41" s="26">
        <v>11502570</v>
      </c>
      <c r="F41" s="31">
        <v>0.28561063473495096</v>
      </c>
      <c r="G41" s="26">
        <v>3994.3399999999997</v>
      </c>
      <c r="H41" s="31">
        <v>11.426336555885825</v>
      </c>
    </row>
    <row r="42" spans="1:8" s="12" customFormat="1" x14ac:dyDescent="0.3">
      <c r="A42" s="24">
        <v>35</v>
      </c>
      <c r="B42" s="25" t="s">
        <v>52</v>
      </c>
      <c r="C42" s="26">
        <v>4</v>
      </c>
      <c r="D42" s="31">
        <v>-81.818181818181813</v>
      </c>
      <c r="E42" s="26">
        <v>141</v>
      </c>
      <c r="F42" s="31">
        <v>-58.89212827988338</v>
      </c>
      <c r="G42" s="26">
        <v>0</v>
      </c>
      <c r="H42" s="31" t="s">
        <v>60</v>
      </c>
    </row>
    <row r="43" spans="1:8" s="12" customFormat="1" x14ac:dyDescent="0.3">
      <c r="A43" s="24">
        <v>36</v>
      </c>
      <c r="B43" s="25" t="s">
        <v>53</v>
      </c>
      <c r="C43" s="26">
        <v>4</v>
      </c>
      <c r="D43" s="31">
        <v>-96.521739130434781</v>
      </c>
      <c r="E43" s="26">
        <v>12</v>
      </c>
      <c r="F43" s="31">
        <v>100</v>
      </c>
      <c r="G43" s="26">
        <v>94.175999999999988</v>
      </c>
      <c r="H43" s="31">
        <v>248.79999999999995</v>
      </c>
    </row>
    <row r="44" spans="1:8" s="12" customFormat="1" x14ac:dyDescent="0.3">
      <c r="A44" s="24">
        <v>37</v>
      </c>
      <c r="B44" s="25" t="s">
        <v>54</v>
      </c>
      <c r="C44" s="26">
        <v>16255</v>
      </c>
      <c r="D44" s="31">
        <v>-8.4483244156575665</v>
      </c>
      <c r="E44" s="26">
        <v>1995805</v>
      </c>
      <c r="F44" s="31">
        <v>-5.9998313860303796</v>
      </c>
      <c r="G44" s="26">
        <v>112.87999999999994</v>
      </c>
      <c r="H44" s="31">
        <v>26.680582676811881</v>
      </c>
    </row>
    <row r="45" spans="1:8" s="12" customFormat="1" x14ac:dyDescent="0.3">
      <c r="A45" s="24">
        <v>38</v>
      </c>
      <c r="B45" s="25" t="s">
        <v>55</v>
      </c>
      <c r="C45" s="26">
        <v>4181</v>
      </c>
      <c r="D45" s="31">
        <v>-38.105107327905259</v>
      </c>
      <c r="E45" s="26">
        <v>366826</v>
      </c>
      <c r="F45" s="31">
        <v>-60.264781580110402</v>
      </c>
      <c r="G45" s="26">
        <v>17.830999999999996</v>
      </c>
      <c r="H45" s="31">
        <v>-10.320374189005733</v>
      </c>
    </row>
    <row r="46" spans="1:8" s="12" customFormat="1" x14ac:dyDescent="0.3">
      <c r="A46" s="24">
        <v>39</v>
      </c>
      <c r="B46" s="25" t="s">
        <v>56</v>
      </c>
      <c r="C46" s="26">
        <v>6320</v>
      </c>
      <c r="D46" s="31">
        <v>14.120621162874684</v>
      </c>
      <c r="E46" s="26">
        <v>1073996</v>
      </c>
      <c r="F46" s="31">
        <v>12.403817976305106</v>
      </c>
      <c r="G46" s="26">
        <v>0</v>
      </c>
      <c r="H46" s="31">
        <v>-100</v>
      </c>
    </row>
    <row r="47" spans="1:8" s="12" customFormat="1" x14ac:dyDescent="0.3">
      <c r="A47" s="24">
        <v>40</v>
      </c>
      <c r="B47" s="25" t="s">
        <v>57</v>
      </c>
      <c r="C47" s="26">
        <v>5072</v>
      </c>
      <c r="D47" s="31">
        <v>-9.4285714285714306</v>
      </c>
      <c r="E47" s="26">
        <v>485095</v>
      </c>
      <c r="F47" s="31">
        <v>-5.7247858331130743</v>
      </c>
      <c r="G47" s="26">
        <v>33.240999999999985</v>
      </c>
      <c r="H47" s="31">
        <v>34.524484014568941</v>
      </c>
    </row>
    <row r="48" spans="1:8" s="12" customFormat="1" x14ac:dyDescent="0.3">
      <c r="A48" s="24">
        <v>41</v>
      </c>
      <c r="B48" s="25" t="s">
        <v>58</v>
      </c>
      <c r="C48" s="26">
        <v>13834</v>
      </c>
      <c r="D48" s="31">
        <v>10.530520933205494</v>
      </c>
      <c r="E48" s="26">
        <v>1551341</v>
      </c>
      <c r="F48" s="31">
        <v>14.919936707923071</v>
      </c>
      <c r="G48" s="26">
        <v>2194.3250000000007</v>
      </c>
      <c r="H48" s="31">
        <v>6.112920502051594</v>
      </c>
    </row>
    <row r="49" spans="1:8" s="12" customFormat="1" x14ac:dyDescent="0.3">
      <c r="A49" s="35">
        <v>42</v>
      </c>
      <c r="B49" s="25" t="s">
        <v>59</v>
      </c>
      <c r="C49" s="26">
        <v>10958</v>
      </c>
      <c r="D49" s="31">
        <v>8.2806324110671881</v>
      </c>
      <c r="E49" s="26">
        <v>1205989</v>
      </c>
      <c r="F49" s="31">
        <v>19.110377610995386</v>
      </c>
      <c r="G49" s="26">
        <v>479.09799999999996</v>
      </c>
      <c r="H49" s="31">
        <v>6374.2972972972975</v>
      </c>
    </row>
    <row r="50" spans="1:8" s="12" customFormat="1" ht="21.6" customHeight="1" x14ac:dyDescent="0.25">
      <c r="B50" s="30" t="s">
        <v>13</v>
      </c>
      <c r="C50" s="23">
        <f>SUM(C8:C49)</f>
        <v>518042</v>
      </c>
      <c r="D50" s="32">
        <f>C50*100/C53-100</f>
        <v>1.1306979014153313</v>
      </c>
      <c r="E50" s="23">
        <f>SUM(E8:E49)</f>
        <v>64022771</v>
      </c>
      <c r="F50" s="32">
        <f>E50*100/E53-100</f>
        <v>3.3601058108531845</v>
      </c>
      <c r="G50" s="23">
        <f>SUM(G8:G49)</f>
        <v>72920.507999999987</v>
      </c>
      <c r="H50" s="32">
        <f>G50*100/G53-100</f>
        <v>11.480349059908335</v>
      </c>
    </row>
    <row r="51" spans="1:8" s="12" customFormat="1" ht="12" x14ac:dyDescent="0.25">
      <c r="B51" s="14"/>
      <c r="C51" s="15"/>
      <c r="D51" s="16"/>
      <c r="E51" s="15"/>
      <c r="F51" s="16"/>
      <c r="G51" s="15"/>
      <c r="H51" s="16"/>
    </row>
    <row r="52" spans="1:8" s="12" customFormat="1" ht="12" x14ac:dyDescent="0.25">
      <c r="C52" s="15"/>
      <c r="D52" s="16"/>
      <c r="E52" s="15"/>
      <c r="F52" s="16"/>
      <c r="G52" s="15"/>
      <c r="H52" s="16"/>
    </row>
    <row r="53" spans="1:8" s="12" customFormat="1" ht="12" x14ac:dyDescent="0.25">
      <c r="C53" s="15">
        <v>512250</v>
      </c>
      <c r="D53" s="16"/>
      <c r="E53" s="15">
        <v>61941472</v>
      </c>
      <c r="F53" s="16"/>
      <c r="G53" s="15">
        <v>65411.086900000009</v>
      </c>
      <c r="H53" s="16"/>
    </row>
    <row r="54" spans="1:8" s="12" customFormat="1" ht="12" x14ac:dyDescent="0.25">
      <c r="C54" s="15"/>
      <c r="D54" s="16"/>
      <c r="E54" s="15"/>
      <c r="F54" s="16"/>
      <c r="G54" s="15"/>
      <c r="H54" s="16"/>
    </row>
    <row r="55" spans="1:8" s="12" customFormat="1" ht="12" x14ac:dyDescent="0.25">
      <c r="C55" s="15"/>
      <c r="D55" s="16"/>
      <c r="E55" s="15"/>
      <c r="F55" s="16"/>
      <c r="G55" s="15"/>
      <c r="H55" s="16"/>
    </row>
    <row r="56" spans="1:8" s="12" customFormat="1" ht="12" x14ac:dyDescent="0.25">
      <c r="C56" s="15"/>
      <c r="D56" s="16"/>
      <c r="E56" s="15"/>
      <c r="F56" s="16"/>
      <c r="G56" s="15"/>
      <c r="H56" s="16"/>
    </row>
    <row r="57" spans="1:8" s="12" customFormat="1" ht="12" x14ac:dyDescent="0.25">
      <c r="C57" s="15"/>
      <c r="D57" s="16"/>
      <c r="E57" s="15"/>
      <c r="F57" s="16"/>
      <c r="G57" s="15"/>
      <c r="H57" s="16"/>
    </row>
    <row r="58" spans="1:8" s="12" customFormat="1" ht="12" x14ac:dyDescent="0.25">
      <c r="C58" s="15"/>
      <c r="D58" s="16"/>
      <c r="E58" s="15"/>
      <c r="F58" s="16"/>
      <c r="G58" s="15"/>
      <c r="H58" s="16"/>
    </row>
    <row r="59" spans="1:8" s="12" customFormat="1" ht="12" x14ac:dyDescent="0.25">
      <c r="C59" s="15"/>
      <c r="D59" s="16"/>
      <c r="E59" s="15"/>
      <c r="F59" s="16"/>
      <c r="G59" s="15"/>
      <c r="H59" s="16"/>
    </row>
    <row r="60" spans="1:8" s="12" customFormat="1" ht="12" x14ac:dyDescent="0.25">
      <c r="C60" s="15"/>
      <c r="D60" s="16"/>
      <c r="E60" s="15"/>
      <c r="F60" s="16"/>
      <c r="G60" s="15"/>
      <c r="H60" s="16"/>
    </row>
    <row r="61" spans="1:8" s="12" customFormat="1" ht="12" x14ac:dyDescent="0.25">
      <c r="C61" s="15"/>
      <c r="D61" s="16"/>
      <c r="E61" s="15"/>
      <c r="F61" s="16"/>
      <c r="G61" s="15"/>
      <c r="H61" s="16"/>
    </row>
    <row r="62" spans="1:8" s="12" customFormat="1" ht="12" x14ac:dyDescent="0.25">
      <c r="C62" s="15"/>
      <c r="D62" s="16"/>
      <c r="E62" s="15"/>
      <c r="F62" s="16"/>
      <c r="G62" s="15"/>
      <c r="H62" s="16"/>
    </row>
    <row r="63" spans="1:8" s="12" customFormat="1" ht="12" x14ac:dyDescent="0.25">
      <c r="C63" s="15"/>
      <c r="D63" s="16"/>
      <c r="E63" s="15"/>
      <c r="F63" s="16"/>
      <c r="G63" s="15"/>
      <c r="H63" s="16"/>
    </row>
    <row r="64" spans="1:8" s="12" customFormat="1" ht="12" x14ac:dyDescent="0.25">
      <c r="C64" s="15"/>
      <c r="D64" s="16"/>
      <c r="E64" s="15"/>
      <c r="F64" s="16"/>
      <c r="G64" s="15"/>
      <c r="H64" s="16"/>
    </row>
    <row r="65" spans="3:8" s="12" customFormat="1" ht="12" x14ac:dyDescent="0.25">
      <c r="C65" s="15"/>
      <c r="D65" s="16"/>
      <c r="E65" s="15"/>
      <c r="F65" s="16"/>
      <c r="G65" s="15"/>
      <c r="H65" s="16"/>
    </row>
    <row r="66" spans="3:8" s="12" customFormat="1" ht="12" x14ac:dyDescent="0.25">
      <c r="C66" s="15"/>
      <c r="D66" s="16"/>
      <c r="E66" s="15"/>
      <c r="F66" s="16"/>
      <c r="G66" s="15"/>
      <c r="H66" s="16"/>
    </row>
    <row r="67" spans="3:8" s="12" customFormat="1" ht="12" x14ac:dyDescent="0.25">
      <c r="C67" s="15"/>
      <c r="D67" s="16"/>
      <c r="E67" s="15"/>
      <c r="F67" s="16"/>
      <c r="G67" s="15"/>
      <c r="H67" s="16"/>
    </row>
    <row r="68" spans="3:8" s="12" customFormat="1" ht="12" x14ac:dyDescent="0.25">
      <c r="C68" s="15"/>
      <c r="D68" s="16"/>
      <c r="E68" s="15"/>
      <c r="F68" s="16"/>
      <c r="G68" s="15"/>
      <c r="H68" s="16"/>
    </row>
    <row r="69" spans="3:8" s="12" customFormat="1" ht="12" x14ac:dyDescent="0.25">
      <c r="C69" s="15"/>
      <c r="D69" s="16"/>
      <c r="E69" s="15"/>
      <c r="F69" s="16"/>
      <c r="G69" s="15"/>
      <c r="H69" s="16"/>
    </row>
    <row r="70" spans="3:8" s="12" customFormat="1" ht="12" x14ac:dyDescent="0.25">
      <c r="C70" s="15"/>
      <c r="D70" s="16"/>
      <c r="E70" s="15"/>
      <c r="F70" s="16"/>
      <c r="G70" s="15"/>
      <c r="H70" s="16"/>
    </row>
    <row r="71" spans="3:8" s="12" customFormat="1" ht="12" x14ac:dyDescent="0.25">
      <c r="C71" s="15"/>
      <c r="D71" s="16"/>
      <c r="E71" s="15"/>
      <c r="F71" s="16"/>
      <c r="G71" s="15"/>
      <c r="H71" s="16"/>
    </row>
    <row r="72" spans="3:8" s="12" customFormat="1" ht="12" x14ac:dyDescent="0.25">
      <c r="C72" s="15"/>
      <c r="D72" s="16"/>
      <c r="E72" s="15"/>
      <c r="F72" s="16"/>
      <c r="G72" s="15"/>
      <c r="H72" s="16"/>
    </row>
    <row r="73" spans="3:8" s="12" customFormat="1" ht="12" x14ac:dyDescent="0.25">
      <c r="C73" s="15"/>
      <c r="D73" s="16"/>
      <c r="E73" s="15"/>
      <c r="F73" s="16"/>
      <c r="G73" s="15"/>
      <c r="H73" s="16"/>
    </row>
    <row r="74" spans="3:8" s="12" customFormat="1" ht="12" x14ac:dyDescent="0.25">
      <c r="C74" s="15"/>
      <c r="D74" s="16"/>
      <c r="E74" s="15"/>
      <c r="F74" s="16"/>
      <c r="G74" s="15"/>
      <c r="H74" s="16"/>
    </row>
    <row r="75" spans="3:8" s="12" customFormat="1" ht="12" x14ac:dyDescent="0.25">
      <c r="C75" s="15"/>
      <c r="D75" s="16"/>
      <c r="E75" s="15"/>
      <c r="F75" s="16"/>
      <c r="G75" s="15"/>
      <c r="H75" s="16"/>
    </row>
    <row r="76" spans="3:8" s="12" customFormat="1" ht="12" x14ac:dyDescent="0.25">
      <c r="C76" s="15"/>
      <c r="D76" s="16"/>
      <c r="E76" s="15"/>
      <c r="F76" s="16"/>
      <c r="G76" s="15"/>
      <c r="H76" s="16"/>
    </row>
    <row r="77" spans="3:8" s="12" customFormat="1" ht="12" x14ac:dyDescent="0.25">
      <c r="C77" s="15"/>
      <c r="D77" s="16"/>
      <c r="E77" s="15"/>
      <c r="F77" s="16"/>
      <c r="G77" s="15"/>
      <c r="H77" s="16"/>
    </row>
    <row r="78" spans="3:8" s="12" customFormat="1" ht="12" x14ac:dyDescent="0.25">
      <c r="C78" s="15"/>
      <c r="D78" s="16"/>
      <c r="E78" s="15"/>
      <c r="F78" s="16"/>
      <c r="G78" s="15"/>
      <c r="H78" s="16"/>
    </row>
    <row r="79" spans="3:8" s="12" customFormat="1" ht="12" x14ac:dyDescent="0.25">
      <c r="C79" s="15"/>
      <c r="D79" s="16"/>
      <c r="E79" s="15"/>
      <c r="F79" s="16"/>
      <c r="G79" s="15"/>
      <c r="H79" s="16"/>
    </row>
    <row r="80" spans="3:8" s="12" customFormat="1" ht="12" x14ac:dyDescent="0.25">
      <c r="C80" s="15"/>
      <c r="D80" s="16"/>
      <c r="E80" s="15"/>
      <c r="F80" s="16"/>
      <c r="G80" s="15"/>
      <c r="H80" s="16"/>
    </row>
    <row r="81" spans="2:10" s="12" customFormat="1" ht="12" x14ac:dyDescent="0.25">
      <c r="C81" s="15"/>
      <c r="D81" s="16"/>
      <c r="E81" s="15"/>
      <c r="F81" s="16"/>
      <c r="G81" s="15"/>
      <c r="H81" s="16"/>
    </row>
    <row r="82" spans="2:10" s="12" customFormat="1" ht="12" x14ac:dyDescent="0.25">
      <c r="C82" s="15"/>
      <c r="D82" s="16"/>
      <c r="E82" s="15"/>
      <c r="F82" s="16"/>
      <c r="G82" s="15"/>
      <c r="H82" s="16"/>
    </row>
    <row r="83" spans="2:10" s="12" customFormat="1" ht="12" x14ac:dyDescent="0.25">
      <c r="C83" s="15"/>
      <c r="D83" s="16"/>
      <c r="E83" s="15"/>
      <c r="F83" s="16"/>
      <c r="G83" s="15"/>
      <c r="H83" s="16"/>
    </row>
    <row r="84" spans="2:10" s="12" customFormat="1" ht="12" x14ac:dyDescent="0.25">
      <c r="C84" s="15"/>
      <c r="D84" s="16"/>
      <c r="E84" s="15"/>
      <c r="F84" s="16"/>
      <c r="G84" s="15"/>
      <c r="H84" s="16"/>
    </row>
    <row r="85" spans="2:10" s="12" customFormat="1" ht="12" x14ac:dyDescent="0.25">
      <c r="C85" s="15"/>
      <c r="D85" s="16"/>
      <c r="E85" s="15"/>
      <c r="F85" s="16"/>
      <c r="G85" s="15"/>
      <c r="H85" s="16"/>
    </row>
    <row r="86" spans="2:10" s="12" customFormat="1" ht="12" x14ac:dyDescent="0.25">
      <c r="C86" s="15"/>
      <c r="D86" s="16"/>
      <c r="E86" s="15"/>
      <c r="F86" s="16"/>
      <c r="G86" s="15"/>
      <c r="H86" s="16"/>
    </row>
    <row r="87" spans="2:10" s="12" customFormat="1" ht="12" x14ac:dyDescent="0.25">
      <c r="C87" s="15"/>
      <c r="D87" s="16"/>
      <c r="E87" s="15"/>
      <c r="F87" s="16"/>
      <c r="G87" s="15"/>
      <c r="H87" s="16"/>
    </row>
    <row r="88" spans="2:10" s="12" customFormat="1" ht="12" x14ac:dyDescent="0.25">
      <c r="C88" s="15"/>
      <c r="D88" s="16"/>
      <c r="E88" s="15"/>
      <c r="F88" s="16"/>
      <c r="G88" s="15"/>
      <c r="H88" s="16"/>
    </row>
    <row r="89" spans="2:10" s="12" customFormat="1" ht="12" x14ac:dyDescent="0.25">
      <c r="C89" s="15"/>
      <c r="D89" s="16"/>
      <c r="E89" s="15"/>
      <c r="F89" s="16"/>
      <c r="G89" s="15"/>
      <c r="H89" s="16"/>
    </row>
    <row r="90" spans="2:10" x14ac:dyDescent="0.3">
      <c r="B90" s="12"/>
      <c r="C90" s="15"/>
      <c r="D90" s="16"/>
      <c r="E90" s="15"/>
      <c r="F90" s="16"/>
      <c r="G90" s="15"/>
      <c r="H90" s="16"/>
      <c r="I90" s="12"/>
      <c r="J90" s="12"/>
    </row>
    <row r="91" spans="2:10" x14ac:dyDescent="0.3">
      <c r="B91" s="12"/>
      <c r="C91" s="15"/>
      <c r="D91" s="16"/>
      <c r="E91" s="15"/>
      <c r="F91" s="16"/>
      <c r="G91" s="15"/>
      <c r="H91" s="16"/>
      <c r="I91" s="12"/>
      <c r="J91" s="12"/>
    </row>
    <row r="92" spans="2:10" x14ac:dyDescent="0.3">
      <c r="B92" s="8"/>
      <c r="C92" s="6"/>
      <c r="D92" s="7"/>
      <c r="E92" s="6"/>
      <c r="F92" s="7"/>
      <c r="G92" s="6"/>
      <c r="H92" s="7"/>
    </row>
    <row r="93" spans="2:10" x14ac:dyDescent="0.3">
      <c r="B93" s="8"/>
      <c r="C93" s="6"/>
      <c r="D93" s="7"/>
      <c r="E93" s="6"/>
      <c r="F93" s="7"/>
      <c r="G93" s="6"/>
      <c r="H93" s="7"/>
    </row>
    <row r="94" spans="2:10" x14ac:dyDescent="0.3">
      <c r="B94" s="8"/>
      <c r="C94" s="6"/>
      <c r="D94" s="7"/>
      <c r="E94" s="6"/>
      <c r="F94" s="7"/>
      <c r="G94" s="6"/>
      <c r="H94" s="7"/>
    </row>
    <row r="95" spans="2:10" x14ac:dyDescent="0.3">
      <c r="B95" s="8"/>
      <c r="C95" s="6"/>
      <c r="D95" s="7"/>
      <c r="E95" s="6"/>
      <c r="F95" s="7"/>
      <c r="G95" s="6"/>
      <c r="H95" s="7"/>
    </row>
    <row r="96" spans="2:10" x14ac:dyDescent="0.3">
      <c r="B96" s="8"/>
      <c r="C96" s="6"/>
      <c r="D96" s="7"/>
      <c r="E96" s="6"/>
      <c r="F96" s="7"/>
      <c r="G96" s="6"/>
      <c r="H96" s="7"/>
    </row>
    <row r="97" spans="2:8" x14ac:dyDescent="0.3">
      <c r="B97" s="8"/>
      <c r="C97" s="6"/>
      <c r="D97" s="7"/>
      <c r="E97" s="6"/>
      <c r="F97" s="7"/>
      <c r="G97" s="6"/>
      <c r="H97" s="7"/>
    </row>
    <row r="98" spans="2:8" x14ac:dyDescent="0.3">
      <c r="B98" s="8"/>
      <c r="C98" s="6"/>
      <c r="D98" s="7"/>
      <c r="E98" s="6"/>
      <c r="F98" s="7"/>
      <c r="G98" s="6"/>
      <c r="H98" s="7"/>
    </row>
    <row r="99" spans="2:8" x14ac:dyDescent="0.3">
      <c r="B99" s="8"/>
      <c r="C99" s="6"/>
      <c r="D99" s="7"/>
      <c r="E99" s="6"/>
      <c r="F99" s="7"/>
      <c r="G99" s="6"/>
      <c r="H99" s="7"/>
    </row>
    <row r="100" spans="2:8" x14ac:dyDescent="0.3">
      <c r="B100" s="8"/>
      <c r="C100" s="6"/>
      <c r="D100" s="7"/>
      <c r="E100" s="6"/>
      <c r="F100" s="7"/>
      <c r="G100" s="6"/>
      <c r="H100" s="7"/>
    </row>
    <row r="101" spans="2:8" x14ac:dyDescent="0.3">
      <c r="B101" s="8"/>
      <c r="C101" s="6"/>
      <c r="D101" s="7"/>
      <c r="E101" s="6"/>
      <c r="F101" s="7"/>
      <c r="G101" s="6"/>
      <c r="H101" s="7"/>
    </row>
    <row r="102" spans="2:8" x14ac:dyDescent="0.3">
      <c r="B102" s="8"/>
      <c r="C102" s="6"/>
      <c r="D102" s="7"/>
      <c r="E102" s="6"/>
      <c r="F102" s="7"/>
      <c r="G102" s="6"/>
      <c r="H102" s="7"/>
    </row>
    <row r="103" spans="2:8" x14ac:dyDescent="0.3">
      <c r="B103" s="8"/>
      <c r="C103" s="6"/>
      <c r="D103" s="7"/>
      <c r="E103" s="6"/>
      <c r="F103" s="7"/>
      <c r="G103" s="6"/>
      <c r="H103" s="7"/>
    </row>
    <row r="104" spans="2:8" x14ac:dyDescent="0.3">
      <c r="B104" s="8"/>
      <c r="C104" s="6"/>
      <c r="D104" s="7"/>
      <c r="E104" s="6"/>
      <c r="F104" s="7"/>
      <c r="G104" s="6"/>
      <c r="H104" s="7"/>
    </row>
    <row r="105" spans="2:8" x14ac:dyDescent="0.3">
      <c r="B105" s="8"/>
      <c r="C105" s="6"/>
      <c r="D105" s="7"/>
      <c r="E105" s="6"/>
      <c r="F105" s="7"/>
      <c r="G105" s="6"/>
      <c r="H105" s="7"/>
    </row>
    <row r="106" spans="2:8" x14ac:dyDescent="0.3">
      <c r="B106" s="8"/>
      <c r="C106" s="6"/>
      <c r="D106" s="7"/>
      <c r="E106" s="6"/>
      <c r="F106" s="7"/>
      <c r="G106" s="6"/>
      <c r="H106" s="7"/>
    </row>
    <row r="107" spans="2:8" x14ac:dyDescent="0.3">
      <c r="B107" s="8"/>
      <c r="C107" s="6"/>
      <c r="D107" s="7"/>
      <c r="E107" s="6"/>
      <c r="F107" s="7"/>
      <c r="G107" s="6"/>
      <c r="H107" s="7"/>
    </row>
    <row r="108" spans="2:8" x14ac:dyDescent="0.3">
      <c r="B108" s="8"/>
      <c r="C108" s="6"/>
      <c r="D108" s="7"/>
      <c r="E108" s="6"/>
      <c r="F108" s="7"/>
      <c r="G108" s="6"/>
      <c r="H108" s="7"/>
    </row>
    <row r="109" spans="2:8" x14ac:dyDescent="0.3">
      <c r="B109" s="8"/>
      <c r="C109" s="6"/>
      <c r="D109" s="7"/>
      <c r="E109" s="6"/>
      <c r="F109" s="7"/>
      <c r="G109" s="6"/>
      <c r="H109" s="7"/>
    </row>
    <row r="110" spans="2:8" x14ac:dyDescent="0.3">
      <c r="B110" s="8"/>
      <c r="C110" s="6"/>
      <c r="D110" s="7"/>
      <c r="E110" s="6"/>
      <c r="F110" s="7"/>
      <c r="G110" s="6"/>
      <c r="H110" s="7"/>
    </row>
    <row r="111" spans="2:8" x14ac:dyDescent="0.3">
      <c r="B111" s="8"/>
      <c r="C111" s="6"/>
      <c r="D111" s="7"/>
      <c r="E111" s="6"/>
      <c r="F111" s="7"/>
      <c r="G111" s="6"/>
      <c r="H111" s="7"/>
    </row>
    <row r="112" spans="2:8" x14ac:dyDescent="0.3">
      <c r="B112" s="8"/>
      <c r="C112" s="6"/>
      <c r="D112" s="7"/>
      <c r="E112" s="6"/>
      <c r="F112" s="7"/>
      <c r="G112" s="6"/>
      <c r="H112" s="7"/>
    </row>
    <row r="113" spans="2:8" x14ac:dyDescent="0.3">
      <c r="B113" s="8"/>
      <c r="C113" s="6"/>
      <c r="D113" s="7"/>
      <c r="E113" s="6"/>
      <c r="F113" s="7"/>
      <c r="G113" s="6"/>
      <c r="H113" s="7"/>
    </row>
    <row r="114" spans="2:8" x14ac:dyDescent="0.3">
      <c r="B114" s="8"/>
      <c r="C114" s="6"/>
      <c r="D114" s="7"/>
      <c r="E114" s="6"/>
      <c r="F114" s="7"/>
      <c r="G114" s="6"/>
      <c r="H114" s="7"/>
    </row>
    <row r="115" spans="2:8" x14ac:dyDescent="0.3">
      <c r="B115" s="8"/>
      <c r="C115" s="6"/>
      <c r="D115" s="7"/>
      <c r="E115" s="6"/>
      <c r="F115" s="7"/>
      <c r="G115" s="6"/>
      <c r="H115" s="7"/>
    </row>
    <row r="116" spans="2:8" x14ac:dyDescent="0.3">
      <c r="B116" s="8"/>
      <c r="C116" s="6"/>
      <c r="D116" s="7"/>
      <c r="E116" s="6"/>
      <c r="F116" s="7"/>
      <c r="G116" s="6"/>
      <c r="H116" s="7"/>
    </row>
    <row r="117" spans="2:8" x14ac:dyDescent="0.3">
      <c r="B117" s="8"/>
      <c r="C117" s="6"/>
      <c r="D117" s="7"/>
      <c r="E117" s="6"/>
      <c r="F117" s="7"/>
      <c r="G117" s="6"/>
      <c r="H117" s="7"/>
    </row>
    <row r="118" spans="2:8" x14ac:dyDescent="0.3">
      <c r="B118" s="8"/>
      <c r="C118" s="6"/>
      <c r="D118" s="7"/>
      <c r="E118" s="6"/>
      <c r="F118" s="7"/>
      <c r="G118" s="6"/>
      <c r="H118" s="7"/>
    </row>
    <row r="119" spans="2:8" x14ac:dyDescent="0.3">
      <c r="B119" s="8"/>
      <c r="C119" s="6"/>
      <c r="D119" s="7"/>
      <c r="E119" s="6"/>
      <c r="F119" s="7"/>
      <c r="G119" s="6"/>
      <c r="H119" s="7"/>
    </row>
    <row r="120" spans="2:8" x14ac:dyDescent="0.3">
      <c r="B120" s="8"/>
      <c r="C120" s="6"/>
      <c r="D120" s="7"/>
      <c r="E120" s="6"/>
      <c r="F120" s="7"/>
      <c r="G120" s="6"/>
      <c r="H120" s="7"/>
    </row>
    <row r="121" spans="2:8" x14ac:dyDescent="0.3">
      <c r="B121" s="8"/>
      <c r="C121" s="6"/>
      <c r="D121" s="7"/>
      <c r="E121" s="6"/>
      <c r="F121" s="7"/>
      <c r="G121" s="6"/>
      <c r="H121" s="7"/>
    </row>
    <row r="122" spans="2:8" x14ac:dyDescent="0.3">
      <c r="B122" s="8"/>
      <c r="C122" s="6"/>
      <c r="D122" s="7"/>
      <c r="E122" s="6"/>
      <c r="F122" s="7"/>
      <c r="G122" s="6"/>
      <c r="H122" s="7"/>
    </row>
    <row r="123" spans="2:8" x14ac:dyDescent="0.3">
      <c r="B123" s="8"/>
      <c r="C123" s="6"/>
      <c r="D123" s="7"/>
      <c r="E123" s="6"/>
      <c r="F123" s="7"/>
      <c r="G123" s="6"/>
      <c r="H123" s="7"/>
    </row>
    <row r="124" spans="2:8" x14ac:dyDescent="0.3">
      <c r="B124" s="8"/>
      <c r="C124" s="6"/>
      <c r="D124" s="7"/>
      <c r="E124" s="6"/>
      <c r="F124" s="7"/>
      <c r="G124" s="6"/>
      <c r="H124" s="7"/>
    </row>
    <row r="125" spans="2:8" x14ac:dyDescent="0.3">
      <c r="B125" s="8"/>
      <c r="C125" s="6"/>
      <c r="D125" s="7"/>
      <c r="E125" s="6"/>
      <c r="F125" s="7"/>
      <c r="G125" s="6"/>
      <c r="H125" s="7"/>
    </row>
    <row r="126" spans="2:8" x14ac:dyDescent="0.3">
      <c r="B126" s="8"/>
      <c r="C126" s="6"/>
      <c r="D126" s="7"/>
      <c r="E126" s="6"/>
      <c r="F126" s="7"/>
      <c r="G126" s="6"/>
      <c r="H126" s="7"/>
    </row>
    <row r="127" spans="2:8" x14ac:dyDescent="0.3">
      <c r="B127" s="8"/>
      <c r="C127" s="6"/>
      <c r="D127" s="7"/>
      <c r="E127" s="6"/>
      <c r="F127" s="7"/>
      <c r="G127" s="6"/>
      <c r="H127" s="7"/>
    </row>
    <row r="128" spans="2:8" x14ac:dyDescent="0.3">
      <c r="B128" s="8"/>
      <c r="C128" s="6"/>
      <c r="D128" s="7"/>
      <c r="E128" s="6"/>
      <c r="F128" s="7"/>
      <c r="G128" s="6"/>
      <c r="H128" s="7"/>
    </row>
    <row r="129" spans="2:8" x14ac:dyDescent="0.3">
      <c r="B129" s="8"/>
      <c r="C129" s="6"/>
      <c r="D129" s="7"/>
      <c r="E129" s="6"/>
      <c r="F129" s="7"/>
      <c r="G129" s="6"/>
      <c r="H129" s="7"/>
    </row>
    <row r="130" spans="2:8" x14ac:dyDescent="0.3">
      <c r="B130" s="8"/>
      <c r="C130" s="6"/>
      <c r="D130" s="7"/>
      <c r="E130" s="6"/>
      <c r="F130" s="7"/>
      <c r="G130" s="6"/>
      <c r="H130" s="7"/>
    </row>
    <row r="131" spans="2:8" x14ac:dyDescent="0.3">
      <c r="B131" s="8"/>
      <c r="C131" s="6"/>
      <c r="D131" s="7"/>
      <c r="E131" s="6"/>
      <c r="F131" s="7"/>
      <c r="G131" s="6"/>
      <c r="H131" s="7"/>
    </row>
    <row r="132" spans="2:8" x14ac:dyDescent="0.3">
      <c r="B132" s="8"/>
      <c r="C132" s="6"/>
      <c r="D132" s="7"/>
      <c r="E132" s="6"/>
      <c r="F132" s="7"/>
      <c r="G132" s="6"/>
      <c r="H132" s="7"/>
    </row>
    <row r="133" spans="2:8" x14ac:dyDescent="0.3">
      <c r="B133" s="8"/>
      <c r="C133" s="6"/>
      <c r="D133" s="7"/>
      <c r="E133" s="6"/>
      <c r="F133" s="7"/>
      <c r="G133" s="6"/>
      <c r="H133" s="7"/>
    </row>
    <row r="134" spans="2:8" x14ac:dyDescent="0.3">
      <c r="B134" s="8"/>
      <c r="C134" s="6"/>
      <c r="D134" s="7"/>
      <c r="E134" s="6"/>
      <c r="F134" s="7"/>
      <c r="G134" s="6"/>
      <c r="H134" s="7"/>
    </row>
    <row r="135" spans="2:8" x14ac:dyDescent="0.3">
      <c r="B135" s="8"/>
      <c r="C135" s="6"/>
      <c r="D135" s="7"/>
      <c r="E135" s="6"/>
      <c r="F135" s="7"/>
      <c r="G135" s="6"/>
      <c r="H135" s="7"/>
    </row>
    <row r="136" spans="2:8" x14ac:dyDescent="0.3">
      <c r="B136" s="8"/>
      <c r="C136" s="6"/>
      <c r="D136" s="7"/>
      <c r="E136" s="6"/>
      <c r="F136" s="7"/>
      <c r="G136" s="6"/>
      <c r="H136" s="7"/>
    </row>
    <row r="137" spans="2:8" x14ac:dyDescent="0.3">
      <c r="B137" s="8"/>
      <c r="C137" s="6"/>
      <c r="D137" s="7"/>
      <c r="E137" s="6"/>
      <c r="F137" s="7"/>
      <c r="G137" s="6"/>
      <c r="H137" s="7"/>
    </row>
    <row r="138" spans="2:8" x14ac:dyDescent="0.3">
      <c r="B138" s="8"/>
      <c r="C138" s="6"/>
      <c r="D138" s="7"/>
      <c r="E138" s="6"/>
      <c r="F138" s="7"/>
      <c r="G138" s="6"/>
      <c r="H138" s="7"/>
    </row>
    <row r="139" spans="2:8" x14ac:dyDescent="0.3">
      <c r="B139" s="8"/>
      <c r="C139" s="6"/>
      <c r="D139" s="7"/>
      <c r="E139" s="6"/>
      <c r="F139" s="7"/>
      <c r="G139" s="6"/>
      <c r="H139" s="7"/>
    </row>
    <row r="140" spans="2:8" x14ac:dyDescent="0.3">
      <c r="B140" s="8"/>
      <c r="C140" s="6"/>
      <c r="D140" s="7"/>
      <c r="E140" s="6"/>
      <c r="F140" s="7"/>
      <c r="G140" s="6"/>
      <c r="H140" s="7"/>
    </row>
    <row r="141" spans="2:8" x14ac:dyDescent="0.3">
      <c r="B141" s="8"/>
      <c r="C141" s="6"/>
      <c r="D141" s="7"/>
      <c r="E141" s="6"/>
      <c r="F141" s="7"/>
      <c r="G141" s="6"/>
      <c r="H141" s="7"/>
    </row>
    <row r="142" spans="2:8" x14ac:dyDescent="0.3">
      <c r="B142" s="8"/>
      <c r="C142" s="6"/>
      <c r="D142" s="7"/>
      <c r="E142" s="6"/>
      <c r="F142" s="7"/>
      <c r="G142" s="6"/>
      <c r="H142" s="7"/>
    </row>
    <row r="143" spans="2:8" x14ac:dyDescent="0.3">
      <c r="B143" s="8"/>
      <c r="C143" s="6"/>
      <c r="D143" s="7"/>
      <c r="E143" s="6"/>
      <c r="F143" s="7"/>
      <c r="G143" s="6"/>
      <c r="H143" s="7"/>
    </row>
    <row r="144" spans="2:8" x14ac:dyDescent="0.3">
      <c r="B144" s="8"/>
      <c r="C144" s="6"/>
      <c r="D144" s="7"/>
      <c r="E144" s="6"/>
      <c r="F144" s="7"/>
      <c r="G144" s="6"/>
      <c r="H144" s="7"/>
    </row>
    <row r="145" spans="2:8" x14ac:dyDescent="0.3">
      <c r="B145" s="8"/>
      <c r="C145" s="6"/>
      <c r="D145" s="7"/>
      <c r="E145" s="6"/>
      <c r="F145" s="7"/>
      <c r="G145" s="6"/>
      <c r="H145" s="7"/>
    </row>
    <row r="146" spans="2:8" x14ac:dyDescent="0.3">
      <c r="B146" s="8"/>
      <c r="C146" s="6"/>
      <c r="D146" s="7"/>
      <c r="E146" s="6"/>
      <c r="F146" s="7"/>
      <c r="G146" s="6"/>
      <c r="H146" s="7"/>
    </row>
    <row r="147" spans="2:8" x14ac:dyDescent="0.3">
      <c r="B147" s="8"/>
      <c r="C147" s="6"/>
      <c r="D147" s="7"/>
      <c r="E147" s="6"/>
      <c r="F147" s="7"/>
      <c r="G147" s="6"/>
      <c r="H147" s="7"/>
    </row>
    <row r="148" spans="2:8" x14ac:dyDescent="0.3">
      <c r="B148" s="8"/>
      <c r="C148" s="6"/>
      <c r="D148" s="7"/>
      <c r="E148" s="6"/>
      <c r="F148" s="7"/>
      <c r="G148" s="6"/>
      <c r="H148" s="7"/>
    </row>
    <row r="149" spans="2:8" x14ac:dyDescent="0.3">
      <c r="B149" s="8"/>
      <c r="C149" s="6"/>
      <c r="D149" s="7"/>
      <c r="E149" s="6"/>
      <c r="F149" s="7"/>
      <c r="G149" s="6"/>
      <c r="H149" s="7"/>
    </row>
    <row r="150" spans="2:8" x14ac:dyDescent="0.3">
      <c r="B150" s="8"/>
      <c r="C150" s="6"/>
      <c r="D150" s="7"/>
      <c r="E150" s="6"/>
      <c r="F150" s="7"/>
      <c r="G150" s="6"/>
      <c r="H150" s="7"/>
    </row>
    <row r="151" spans="2:8" x14ac:dyDescent="0.3">
      <c r="B151" s="8"/>
      <c r="C151" s="6"/>
      <c r="D151" s="7"/>
      <c r="E151" s="6"/>
      <c r="F151" s="7"/>
      <c r="G151" s="6"/>
      <c r="H151" s="7"/>
    </row>
    <row r="152" spans="2:8" x14ac:dyDescent="0.3">
      <c r="B152" s="8"/>
      <c r="C152" s="6"/>
      <c r="D152" s="7"/>
      <c r="E152" s="6"/>
      <c r="F152" s="7"/>
      <c r="G152" s="6"/>
      <c r="H152" s="7"/>
    </row>
    <row r="153" spans="2:8" x14ac:dyDescent="0.3">
      <c r="B153" s="8"/>
      <c r="C153" s="6"/>
      <c r="D153" s="7"/>
      <c r="E153" s="6"/>
      <c r="F153" s="7"/>
      <c r="G153" s="6"/>
      <c r="H153" s="7"/>
    </row>
    <row r="154" spans="2:8" x14ac:dyDescent="0.3">
      <c r="B154" s="8"/>
      <c r="C154" s="6"/>
      <c r="D154" s="7"/>
      <c r="E154" s="6"/>
      <c r="F154" s="7"/>
      <c r="G154" s="6"/>
      <c r="H154" s="7"/>
    </row>
    <row r="155" spans="2:8" x14ac:dyDescent="0.3">
      <c r="B155" s="8"/>
      <c r="C155" s="6"/>
      <c r="D155" s="7"/>
      <c r="E155" s="6"/>
      <c r="F155" s="7"/>
      <c r="G155" s="6"/>
      <c r="H155" s="7"/>
    </row>
    <row r="156" spans="2:8" x14ac:dyDescent="0.3">
      <c r="B156" s="8"/>
      <c r="C156" s="6"/>
      <c r="D156" s="7"/>
      <c r="E156" s="6"/>
      <c r="F156" s="7"/>
      <c r="G156" s="6"/>
      <c r="H156" s="7"/>
    </row>
    <row r="157" spans="2:8" x14ac:dyDescent="0.3">
      <c r="B157" s="8"/>
      <c r="C157" s="6"/>
      <c r="D157" s="7"/>
      <c r="E157" s="6"/>
      <c r="F157" s="7"/>
      <c r="G157" s="6"/>
      <c r="H157" s="7"/>
    </row>
    <row r="158" spans="2:8" x14ac:dyDescent="0.3">
      <c r="B158" s="8"/>
      <c r="C158" s="6"/>
      <c r="D158" s="7"/>
      <c r="E158" s="6"/>
      <c r="F158" s="7"/>
      <c r="G158" s="6"/>
      <c r="H158" s="7"/>
    </row>
    <row r="159" spans="2:8" x14ac:dyDescent="0.3">
      <c r="B159" s="8"/>
      <c r="C159" s="6"/>
      <c r="D159" s="7"/>
      <c r="E159" s="6"/>
      <c r="F159" s="7"/>
      <c r="G159" s="6"/>
      <c r="H159" s="7"/>
    </row>
    <row r="160" spans="2:8" x14ac:dyDescent="0.3">
      <c r="B160" s="8"/>
      <c r="C160" s="6"/>
      <c r="D160" s="7"/>
      <c r="E160" s="6"/>
      <c r="F160" s="7"/>
      <c r="G160" s="6"/>
      <c r="H160" s="7"/>
    </row>
    <row r="161" spans="2:8" x14ac:dyDescent="0.3">
      <c r="B161" s="8"/>
      <c r="C161" s="6"/>
      <c r="D161" s="7"/>
      <c r="E161" s="6"/>
      <c r="F161" s="7"/>
      <c r="G161" s="6"/>
      <c r="H161" s="7"/>
    </row>
    <row r="162" spans="2:8" x14ac:dyDescent="0.3">
      <c r="B162" s="8"/>
      <c r="C162" s="6"/>
      <c r="D162" s="7"/>
      <c r="E162" s="6"/>
      <c r="F162" s="7"/>
      <c r="G162" s="6"/>
      <c r="H162" s="7"/>
    </row>
    <row r="163" spans="2:8" x14ac:dyDescent="0.3">
      <c r="B163" s="8"/>
      <c r="C163" s="6"/>
      <c r="D163" s="7"/>
      <c r="E163" s="6"/>
      <c r="F163" s="7"/>
      <c r="G163" s="6"/>
      <c r="H163" s="7"/>
    </row>
    <row r="164" spans="2:8" x14ac:dyDescent="0.3">
      <c r="B164" s="8"/>
      <c r="C164" s="6"/>
      <c r="D164" s="7"/>
      <c r="E164" s="6"/>
      <c r="F164" s="7"/>
      <c r="G164" s="6"/>
      <c r="H164" s="7"/>
    </row>
    <row r="165" spans="2:8" x14ac:dyDescent="0.3">
      <c r="B165" s="8"/>
      <c r="C165" s="6"/>
      <c r="D165" s="7"/>
      <c r="E165" s="6"/>
      <c r="F165" s="7"/>
      <c r="G165" s="6"/>
      <c r="H165" s="7"/>
    </row>
    <row r="166" spans="2:8" x14ac:dyDescent="0.3">
      <c r="B166" s="8"/>
      <c r="C166" s="6"/>
      <c r="D166" s="7"/>
      <c r="E166" s="6"/>
      <c r="F166" s="7"/>
      <c r="G166" s="6"/>
      <c r="H166" s="7"/>
    </row>
    <row r="167" spans="2:8" x14ac:dyDescent="0.3">
      <c r="B167" s="8"/>
      <c r="C167" s="6"/>
      <c r="D167" s="7"/>
      <c r="E167" s="6"/>
      <c r="F167" s="7"/>
      <c r="G167" s="6"/>
      <c r="H167" s="7"/>
    </row>
    <row r="168" spans="2:8" x14ac:dyDescent="0.3">
      <c r="B168" s="8"/>
      <c r="C168" s="6"/>
      <c r="D168" s="7"/>
      <c r="E168" s="6"/>
      <c r="F168" s="7"/>
      <c r="G168" s="6"/>
      <c r="H168" s="7"/>
    </row>
    <row r="169" spans="2:8" x14ac:dyDescent="0.3">
      <c r="B169" s="8"/>
      <c r="C169" s="6"/>
      <c r="D169" s="7"/>
      <c r="E169" s="6"/>
      <c r="F169" s="7"/>
      <c r="G169" s="6"/>
      <c r="H169" s="7"/>
    </row>
    <row r="170" spans="2:8" x14ac:dyDescent="0.3">
      <c r="B170" s="8"/>
      <c r="C170" s="6"/>
      <c r="D170" s="7"/>
      <c r="E170" s="6"/>
      <c r="F170" s="7"/>
      <c r="G170" s="6"/>
      <c r="H170" s="7"/>
    </row>
    <row r="171" spans="2:8" x14ac:dyDescent="0.3">
      <c r="B171" s="8"/>
      <c r="C171" s="6"/>
      <c r="D171" s="7"/>
      <c r="E171" s="6"/>
      <c r="F171" s="7"/>
      <c r="G171" s="6"/>
      <c r="H171" s="7"/>
    </row>
    <row r="172" spans="2:8" x14ac:dyDescent="0.3">
      <c r="B172" s="8"/>
      <c r="C172" s="6"/>
      <c r="D172" s="7"/>
      <c r="E172" s="6"/>
      <c r="F172" s="7"/>
      <c r="G172" s="6"/>
      <c r="H172" s="7"/>
    </row>
    <row r="173" spans="2:8" x14ac:dyDescent="0.3">
      <c r="B173" s="8"/>
      <c r="C173" s="6"/>
      <c r="D173" s="7"/>
      <c r="E173" s="6"/>
      <c r="F173" s="7"/>
      <c r="G173" s="6"/>
      <c r="H173" s="7"/>
    </row>
    <row r="174" spans="2:8" x14ac:dyDescent="0.3">
      <c r="B174" s="8"/>
      <c r="C174" s="6"/>
      <c r="D174" s="7"/>
      <c r="E174" s="6"/>
      <c r="F174" s="7"/>
      <c r="G174" s="6"/>
      <c r="H174" s="7"/>
    </row>
    <row r="175" spans="2:8" x14ac:dyDescent="0.3">
      <c r="B175" s="8"/>
      <c r="C175" s="6"/>
      <c r="D175" s="7"/>
      <c r="E175" s="6"/>
      <c r="F175" s="7"/>
      <c r="G175" s="6"/>
      <c r="H175" s="7"/>
    </row>
    <row r="176" spans="2:8" x14ac:dyDescent="0.3">
      <c r="B176" s="8"/>
      <c r="C176" s="6"/>
      <c r="D176" s="7"/>
      <c r="E176" s="6"/>
      <c r="F176" s="7"/>
      <c r="G176" s="6"/>
      <c r="H176" s="7"/>
    </row>
    <row r="177" spans="2:8" x14ac:dyDescent="0.3">
      <c r="B177" s="8"/>
      <c r="C177" s="6"/>
      <c r="D177" s="7"/>
      <c r="E177" s="6"/>
      <c r="F177" s="7"/>
      <c r="G177" s="6"/>
      <c r="H177" s="7"/>
    </row>
    <row r="178" spans="2:8" x14ac:dyDescent="0.3">
      <c r="B178" s="8"/>
      <c r="C178" s="6"/>
      <c r="D178" s="7"/>
      <c r="E178" s="6"/>
      <c r="F178" s="7"/>
      <c r="G178" s="6"/>
      <c r="H178" s="7"/>
    </row>
    <row r="179" spans="2:8" x14ac:dyDescent="0.3">
      <c r="B179" s="8"/>
      <c r="C179" s="6"/>
      <c r="D179" s="7"/>
      <c r="E179" s="6"/>
      <c r="F179" s="7"/>
      <c r="G179" s="6"/>
      <c r="H179" s="7"/>
    </row>
    <row r="180" spans="2:8" x14ac:dyDescent="0.3">
      <c r="B180" s="8"/>
      <c r="C180" s="6"/>
      <c r="D180" s="7"/>
      <c r="E180" s="6"/>
      <c r="F180" s="7"/>
      <c r="G180" s="6"/>
      <c r="H180" s="7"/>
    </row>
    <row r="181" spans="2:8" x14ac:dyDescent="0.3">
      <c r="B181" s="8"/>
      <c r="C181" s="6"/>
      <c r="D181" s="7"/>
      <c r="E181" s="6"/>
      <c r="F181" s="7"/>
      <c r="G181" s="6"/>
      <c r="H181" s="7"/>
    </row>
    <row r="182" spans="2:8" x14ac:dyDescent="0.3">
      <c r="B182" s="8"/>
      <c r="C182" s="6"/>
      <c r="D182" s="7"/>
      <c r="E182" s="6"/>
      <c r="F182" s="7"/>
      <c r="G182" s="6"/>
      <c r="H182" s="7"/>
    </row>
    <row r="183" spans="2:8" x14ac:dyDescent="0.3">
      <c r="B183" s="8"/>
      <c r="C183" s="6"/>
      <c r="D183" s="7"/>
      <c r="E183" s="6"/>
      <c r="F183" s="7"/>
      <c r="G183" s="6"/>
      <c r="H183" s="7"/>
    </row>
    <row r="184" spans="2:8" x14ac:dyDescent="0.3">
      <c r="B184" s="8"/>
      <c r="C184" s="6"/>
      <c r="D184" s="7"/>
      <c r="E184" s="6"/>
      <c r="F184" s="7"/>
      <c r="G184" s="6"/>
      <c r="H184" s="7"/>
    </row>
    <row r="185" spans="2:8" x14ac:dyDescent="0.3">
      <c r="B185" s="8"/>
      <c r="C185" s="6"/>
      <c r="D185" s="7"/>
      <c r="E185" s="6"/>
      <c r="F185" s="7"/>
      <c r="G185" s="6"/>
      <c r="H185" s="7"/>
    </row>
    <row r="186" spans="2:8" x14ac:dyDescent="0.3">
      <c r="B186" s="8"/>
      <c r="C186" s="6"/>
      <c r="D186" s="7"/>
      <c r="E186" s="6"/>
      <c r="F186" s="7"/>
      <c r="G186" s="6"/>
      <c r="H186" s="7"/>
    </row>
    <row r="187" spans="2:8" x14ac:dyDescent="0.3">
      <c r="B187" s="8"/>
      <c r="C187" s="6"/>
      <c r="D187" s="7"/>
      <c r="E187" s="6"/>
      <c r="F187" s="7"/>
      <c r="G187" s="6"/>
      <c r="H187" s="7"/>
    </row>
    <row r="188" spans="2:8" x14ac:dyDescent="0.3">
      <c r="B188" s="8"/>
      <c r="C188" s="6"/>
      <c r="D188" s="7"/>
      <c r="E188" s="6"/>
      <c r="F188" s="7"/>
      <c r="G188" s="6"/>
      <c r="H188" s="7"/>
    </row>
    <row r="189" spans="2:8" x14ac:dyDescent="0.3">
      <c r="B189" s="8"/>
      <c r="C189" s="6"/>
      <c r="D189" s="7"/>
      <c r="E189" s="6"/>
      <c r="F189" s="7"/>
      <c r="G189" s="6"/>
      <c r="H189" s="7"/>
    </row>
    <row r="190" spans="2:8" x14ac:dyDescent="0.3">
      <c r="B190" s="8"/>
      <c r="C190" s="6"/>
      <c r="D190" s="7"/>
      <c r="E190" s="6"/>
      <c r="F190" s="7"/>
      <c r="G190" s="6"/>
      <c r="H190" s="7"/>
    </row>
    <row r="191" spans="2:8" x14ac:dyDescent="0.3">
      <c r="B191" s="8"/>
      <c r="C191" s="6"/>
      <c r="D191" s="7"/>
      <c r="E191" s="6"/>
      <c r="F191" s="7"/>
      <c r="G191" s="6"/>
      <c r="H191" s="7"/>
    </row>
    <row r="192" spans="2:8" x14ac:dyDescent="0.3">
      <c r="B192" s="8"/>
      <c r="C192" s="6"/>
      <c r="D192" s="7"/>
      <c r="E192" s="6"/>
      <c r="F192" s="7"/>
      <c r="G192" s="6"/>
      <c r="H192" s="7"/>
    </row>
    <row r="193" spans="2:8" x14ac:dyDescent="0.3">
      <c r="B193" s="8"/>
      <c r="C193" s="6"/>
      <c r="D193" s="7"/>
      <c r="E193" s="6"/>
      <c r="F193" s="7"/>
      <c r="G193" s="6"/>
      <c r="H193" s="7"/>
    </row>
    <row r="194" spans="2:8" x14ac:dyDescent="0.3">
      <c r="B194" s="8"/>
      <c r="C194" s="6"/>
      <c r="D194" s="7"/>
      <c r="E194" s="6"/>
      <c r="F194" s="7"/>
      <c r="G194" s="6"/>
      <c r="H194" s="7"/>
    </row>
    <row r="195" spans="2:8" x14ac:dyDescent="0.3">
      <c r="B195" s="8"/>
      <c r="C195" s="6"/>
      <c r="D195" s="7"/>
      <c r="E195" s="6"/>
      <c r="F195" s="7"/>
      <c r="G195" s="6"/>
      <c r="H195" s="7"/>
    </row>
    <row r="196" spans="2:8" x14ac:dyDescent="0.3">
      <c r="B196" s="8"/>
      <c r="C196" s="6"/>
      <c r="D196" s="7"/>
      <c r="E196" s="6"/>
      <c r="F196" s="7"/>
      <c r="G196" s="6"/>
      <c r="H196" s="7"/>
    </row>
    <row r="197" spans="2:8" x14ac:dyDescent="0.3">
      <c r="B197" s="8"/>
      <c r="C197" s="6"/>
      <c r="D197" s="7"/>
      <c r="E197" s="6"/>
      <c r="F197" s="7"/>
      <c r="G197" s="6"/>
      <c r="H197" s="7"/>
    </row>
    <row r="198" spans="2:8" x14ac:dyDescent="0.3">
      <c r="B198" s="8"/>
      <c r="C198" s="6"/>
      <c r="D198" s="7"/>
      <c r="E198" s="6"/>
      <c r="F198" s="7"/>
      <c r="G198" s="6"/>
      <c r="H198" s="7"/>
    </row>
    <row r="199" spans="2:8" x14ac:dyDescent="0.3">
      <c r="B199" s="8"/>
      <c r="C199" s="6"/>
      <c r="D199" s="7"/>
      <c r="E199" s="6"/>
      <c r="F199" s="7"/>
      <c r="G199" s="6"/>
      <c r="H199" s="7"/>
    </row>
    <row r="200" spans="2:8" x14ac:dyDescent="0.3">
      <c r="B200" s="8"/>
      <c r="C200" s="6"/>
      <c r="D200" s="7"/>
      <c r="E200" s="6"/>
      <c r="F200" s="7"/>
      <c r="G200" s="6"/>
      <c r="H200" s="7"/>
    </row>
    <row r="201" spans="2:8" x14ac:dyDescent="0.3">
      <c r="B201" s="8"/>
      <c r="C201" s="6"/>
      <c r="D201" s="7"/>
      <c r="E201" s="6"/>
      <c r="F201" s="7"/>
      <c r="G201" s="6"/>
      <c r="H201" s="7"/>
    </row>
    <row r="202" spans="2:8" x14ac:dyDescent="0.3">
      <c r="B202" s="8"/>
      <c r="C202" s="6"/>
      <c r="D202" s="7"/>
      <c r="E202" s="6"/>
      <c r="F202" s="7"/>
      <c r="G202" s="6"/>
      <c r="H202" s="7"/>
    </row>
    <row r="203" spans="2:8" x14ac:dyDescent="0.3">
      <c r="B203" s="8"/>
      <c r="C203" s="6"/>
      <c r="D203" s="7"/>
      <c r="E203" s="6"/>
      <c r="F203" s="7"/>
      <c r="G203" s="6"/>
      <c r="H203" s="7"/>
    </row>
    <row r="204" spans="2:8" x14ac:dyDescent="0.3">
      <c r="B204" s="8"/>
      <c r="C204" s="6"/>
      <c r="D204" s="7"/>
      <c r="E204" s="6"/>
      <c r="F204" s="7"/>
      <c r="G204" s="6"/>
      <c r="H204" s="7"/>
    </row>
    <row r="205" spans="2:8" x14ac:dyDescent="0.3">
      <c r="B205" s="8"/>
      <c r="C205" s="6"/>
      <c r="D205" s="7"/>
      <c r="E205" s="6"/>
      <c r="F205" s="7"/>
      <c r="G205" s="6"/>
      <c r="H205" s="7"/>
    </row>
    <row r="206" spans="2:8" x14ac:dyDescent="0.3">
      <c r="B206" s="8"/>
      <c r="C206" s="6"/>
      <c r="D206" s="7"/>
      <c r="E206" s="6"/>
      <c r="F206" s="7"/>
      <c r="G206" s="6"/>
      <c r="H206" s="7"/>
    </row>
    <row r="207" spans="2:8" x14ac:dyDescent="0.3">
      <c r="B207" s="8"/>
      <c r="C207" s="6"/>
      <c r="D207" s="7"/>
      <c r="E207" s="6"/>
      <c r="F207" s="7"/>
      <c r="G207" s="6"/>
      <c r="H207" s="7"/>
    </row>
    <row r="208" spans="2:8" x14ac:dyDescent="0.3">
      <c r="B208" s="8"/>
      <c r="C208" s="6"/>
      <c r="D208" s="7"/>
      <c r="E208" s="6"/>
      <c r="F208" s="7"/>
      <c r="G208" s="6"/>
      <c r="H208" s="7"/>
    </row>
    <row r="209" spans="2:8" x14ac:dyDescent="0.3">
      <c r="B209" s="8"/>
      <c r="C209" s="6"/>
      <c r="D209" s="7"/>
      <c r="E209" s="6"/>
      <c r="F209" s="7"/>
      <c r="G209" s="6"/>
      <c r="H209" s="7"/>
    </row>
    <row r="210" spans="2:8" x14ac:dyDescent="0.3">
      <c r="B210" s="8"/>
      <c r="C210" s="6"/>
      <c r="D210" s="7"/>
      <c r="E210" s="6"/>
      <c r="F210" s="7"/>
      <c r="G210" s="6"/>
      <c r="H210" s="7"/>
    </row>
    <row r="211" spans="2:8" x14ac:dyDescent="0.3">
      <c r="B211" s="8"/>
      <c r="C211" s="6"/>
      <c r="D211" s="7"/>
      <c r="E211" s="6"/>
      <c r="F211" s="7"/>
      <c r="G211" s="6"/>
      <c r="H211" s="7"/>
    </row>
    <row r="212" spans="2:8" x14ac:dyDescent="0.3">
      <c r="B212" s="8"/>
      <c r="C212" s="6"/>
      <c r="D212" s="7"/>
      <c r="E212" s="6"/>
      <c r="F212" s="7"/>
      <c r="G212" s="6"/>
      <c r="H212" s="7"/>
    </row>
    <row r="213" spans="2:8" x14ac:dyDescent="0.3">
      <c r="B213" s="8"/>
      <c r="C213" s="6"/>
      <c r="D213" s="7"/>
      <c r="E213" s="6"/>
      <c r="F213" s="7"/>
      <c r="G213" s="6"/>
      <c r="H213" s="7"/>
    </row>
    <row r="214" spans="2:8" x14ac:dyDescent="0.3">
      <c r="B214" s="8"/>
      <c r="C214" s="6"/>
      <c r="D214" s="7"/>
      <c r="E214" s="6"/>
      <c r="F214" s="7"/>
      <c r="G214" s="6"/>
      <c r="H214" s="7"/>
    </row>
    <row r="215" spans="2:8" x14ac:dyDescent="0.3">
      <c r="B215" s="8"/>
      <c r="C215" s="6"/>
      <c r="D215" s="7"/>
      <c r="E215" s="6"/>
      <c r="F215" s="7"/>
      <c r="G215" s="6"/>
      <c r="H215" s="7"/>
    </row>
    <row r="216" spans="2:8" x14ac:dyDescent="0.3">
      <c r="B216" s="8"/>
      <c r="C216" s="6"/>
      <c r="D216" s="7"/>
      <c r="E216" s="6"/>
      <c r="F216" s="7"/>
      <c r="G216" s="6"/>
      <c r="H216" s="7"/>
    </row>
    <row r="217" spans="2:8" x14ac:dyDescent="0.3">
      <c r="B217" s="8"/>
      <c r="C217" s="6"/>
      <c r="D217" s="7"/>
      <c r="E217" s="6"/>
      <c r="F217" s="7"/>
      <c r="G217" s="6"/>
      <c r="H217" s="7"/>
    </row>
    <row r="218" spans="2:8" x14ac:dyDescent="0.3">
      <c r="B218" s="8"/>
      <c r="C218" s="6"/>
      <c r="D218" s="7"/>
      <c r="E218" s="6"/>
      <c r="F218" s="7"/>
      <c r="G218" s="6"/>
      <c r="H218" s="7"/>
    </row>
    <row r="219" spans="2:8" x14ac:dyDescent="0.3">
      <c r="B219" s="8"/>
      <c r="C219" s="6"/>
      <c r="D219" s="7"/>
      <c r="E219" s="6"/>
      <c r="F219" s="7"/>
      <c r="G219" s="6"/>
      <c r="H219" s="7"/>
    </row>
    <row r="220" spans="2:8" x14ac:dyDescent="0.3">
      <c r="B220" s="8"/>
      <c r="C220" s="6"/>
      <c r="D220" s="7"/>
      <c r="E220" s="6"/>
      <c r="F220" s="7"/>
      <c r="G220" s="6"/>
      <c r="H220" s="7"/>
    </row>
    <row r="221" spans="2:8" x14ac:dyDescent="0.3">
      <c r="B221" s="8"/>
      <c r="C221" s="6"/>
      <c r="D221" s="7"/>
      <c r="E221" s="6"/>
      <c r="F221" s="7"/>
      <c r="G221" s="6"/>
      <c r="H221" s="7"/>
    </row>
    <row r="222" spans="2:8" x14ac:dyDescent="0.3">
      <c r="B222" s="8"/>
      <c r="C222" s="6"/>
      <c r="D222" s="7"/>
      <c r="E222" s="6"/>
      <c r="F222" s="7"/>
      <c r="G222" s="6"/>
      <c r="H222" s="7"/>
    </row>
    <row r="223" spans="2:8" x14ac:dyDescent="0.3">
      <c r="B223" s="8"/>
      <c r="C223" s="6"/>
      <c r="D223" s="7"/>
      <c r="E223" s="6"/>
      <c r="F223" s="7"/>
      <c r="G223" s="6"/>
      <c r="H223" s="7"/>
    </row>
    <row r="224" spans="2:8" x14ac:dyDescent="0.3">
      <c r="B224" s="8"/>
      <c r="C224" s="6"/>
      <c r="D224" s="7"/>
      <c r="E224" s="6"/>
      <c r="F224" s="7"/>
      <c r="G224" s="6"/>
      <c r="H224" s="7"/>
    </row>
    <row r="225" spans="2:8" x14ac:dyDescent="0.3">
      <c r="B225" s="8"/>
      <c r="C225" s="6"/>
      <c r="D225" s="7"/>
      <c r="E225" s="6"/>
      <c r="F225" s="7"/>
      <c r="G225" s="6"/>
      <c r="H225" s="7"/>
    </row>
    <row r="226" spans="2:8" x14ac:dyDescent="0.3">
      <c r="B226" s="8"/>
      <c r="C226" s="6"/>
      <c r="D226" s="7"/>
      <c r="E226" s="6"/>
      <c r="F226" s="7"/>
      <c r="G226" s="6"/>
      <c r="H226" s="7"/>
    </row>
    <row r="227" spans="2:8" x14ac:dyDescent="0.3">
      <c r="B227" s="8"/>
      <c r="C227" s="6"/>
      <c r="D227" s="7"/>
      <c r="E227" s="6"/>
      <c r="F227" s="7"/>
      <c r="G227" s="6"/>
      <c r="H227" s="7"/>
    </row>
    <row r="228" spans="2:8" x14ac:dyDescent="0.3">
      <c r="B228" s="8"/>
      <c r="C228" s="6"/>
      <c r="D228" s="7"/>
      <c r="E228" s="6"/>
      <c r="F228" s="7"/>
      <c r="G228" s="6"/>
      <c r="H228" s="7"/>
    </row>
    <row r="229" spans="2:8" x14ac:dyDescent="0.3">
      <c r="B229" s="8"/>
      <c r="C229" s="6"/>
      <c r="D229" s="7"/>
      <c r="E229" s="6"/>
      <c r="F229" s="7"/>
      <c r="G229" s="6"/>
      <c r="H229" s="7"/>
    </row>
    <row r="230" spans="2:8" x14ac:dyDescent="0.3">
      <c r="B230" s="8"/>
      <c r="C230" s="6"/>
      <c r="D230" s="7"/>
      <c r="E230" s="6"/>
      <c r="F230" s="7"/>
      <c r="G230" s="6"/>
      <c r="H230" s="7"/>
    </row>
    <row r="231" spans="2:8" x14ac:dyDescent="0.3">
      <c r="B231" s="8"/>
      <c r="C231" s="6"/>
      <c r="D231" s="7"/>
      <c r="E231" s="6"/>
      <c r="F231" s="7"/>
      <c r="G231" s="6"/>
      <c r="H231" s="7"/>
    </row>
    <row r="232" spans="2:8" x14ac:dyDescent="0.3">
      <c r="B232" s="8"/>
      <c r="C232" s="6"/>
      <c r="D232" s="7"/>
      <c r="E232" s="6"/>
      <c r="F232" s="7"/>
      <c r="G232" s="6"/>
      <c r="H232" s="7"/>
    </row>
    <row r="233" spans="2:8" x14ac:dyDescent="0.3">
      <c r="B233" s="8"/>
      <c r="C233" s="6"/>
      <c r="D233" s="7"/>
      <c r="E233" s="6"/>
      <c r="F233" s="7"/>
      <c r="G233" s="6"/>
      <c r="H233" s="7"/>
    </row>
    <row r="234" spans="2:8" x14ac:dyDescent="0.3">
      <c r="B234" s="8"/>
      <c r="C234" s="6"/>
      <c r="D234" s="7"/>
      <c r="E234" s="6"/>
      <c r="F234" s="7"/>
      <c r="G234" s="6"/>
      <c r="H234" s="7"/>
    </row>
    <row r="235" spans="2:8" x14ac:dyDescent="0.3">
      <c r="B235" s="8"/>
      <c r="C235" s="6"/>
      <c r="D235" s="7"/>
      <c r="E235" s="6"/>
      <c r="F235" s="7"/>
      <c r="G235" s="6"/>
      <c r="H235" s="7"/>
    </row>
    <row r="236" spans="2:8" x14ac:dyDescent="0.3">
      <c r="B236" s="8"/>
      <c r="C236" s="6"/>
      <c r="D236" s="7"/>
      <c r="E236" s="6"/>
      <c r="F236" s="7"/>
      <c r="G236" s="6"/>
      <c r="H236" s="7"/>
    </row>
    <row r="237" spans="2:8" x14ac:dyDescent="0.3">
      <c r="B237" s="8"/>
      <c r="C237" s="6"/>
      <c r="D237" s="7"/>
      <c r="E237" s="6"/>
      <c r="F237" s="7"/>
      <c r="G237" s="6"/>
      <c r="H237" s="7"/>
    </row>
    <row r="238" spans="2:8" x14ac:dyDescent="0.3">
      <c r="B238" s="8"/>
      <c r="C238" s="6"/>
      <c r="D238" s="7"/>
      <c r="E238" s="6"/>
      <c r="F238" s="7"/>
      <c r="G238" s="6"/>
      <c r="H238" s="7"/>
    </row>
    <row r="239" spans="2:8" x14ac:dyDescent="0.3">
      <c r="B239" s="8"/>
      <c r="C239" s="6"/>
      <c r="D239" s="7"/>
      <c r="E239" s="6"/>
      <c r="F239" s="7"/>
      <c r="G239" s="6"/>
      <c r="H239" s="7"/>
    </row>
    <row r="240" spans="2:8" x14ac:dyDescent="0.3">
      <c r="B240" s="8"/>
      <c r="C240" s="6"/>
      <c r="D240" s="7"/>
      <c r="E240" s="6"/>
      <c r="F240" s="7"/>
      <c r="G240" s="6"/>
      <c r="H240" s="7"/>
    </row>
    <row r="241" spans="2:8" x14ac:dyDescent="0.3">
      <c r="B241" s="8"/>
      <c r="C241" s="6"/>
      <c r="D241" s="7"/>
      <c r="E241" s="6"/>
      <c r="F241" s="7"/>
      <c r="G241" s="6"/>
      <c r="H241" s="7"/>
    </row>
    <row r="242" spans="2:8" x14ac:dyDescent="0.3">
      <c r="B242" s="8"/>
      <c r="C242" s="6"/>
      <c r="D242" s="7"/>
      <c r="E242" s="6"/>
      <c r="F242" s="7"/>
      <c r="G242" s="6"/>
      <c r="H242" s="7"/>
    </row>
    <row r="243" spans="2:8" x14ac:dyDescent="0.3">
      <c r="B243" s="8"/>
      <c r="C243" s="6"/>
      <c r="D243" s="7"/>
      <c r="E243" s="6"/>
      <c r="F243" s="7"/>
      <c r="G243" s="6"/>
      <c r="H243" s="7"/>
    </row>
    <row r="244" spans="2:8" x14ac:dyDescent="0.3">
      <c r="B244" s="8"/>
      <c r="C244" s="6"/>
      <c r="D244" s="7"/>
      <c r="E244" s="6"/>
      <c r="F244" s="7"/>
      <c r="G244" s="6"/>
      <c r="H244" s="7"/>
    </row>
    <row r="245" spans="2:8" x14ac:dyDescent="0.3">
      <c r="B245" s="8"/>
      <c r="C245" s="6"/>
      <c r="D245" s="7"/>
      <c r="E245" s="6"/>
      <c r="F245" s="7"/>
      <c r="G245" s="6"/>
      <c r="H245" s="7"/>
    </row>
    <row r="246" spans="2:8" x14ac:dyDescent="0.3">
      <c r="B246" s="8"/>
      <c r="C246" s="6"/>
      <c r="D246" s="7"/>
      <c r="E246" s="6"/>
      <c r="F246" s="7"/>
      <c r="G246" s="6"/>
      <c r="H246" s="7"/>
    </row>
    <row r="247" spans="2:8" x14ac:dyDescent="0.3">
      <c r="B247" s="8"/>
      <c r="C247" s="6"/>
      <c r="D247" s="7"/>
      <c r="E247" s="6"/>
      <c r="F247" s="7"/>
      <c r="G247" s="6"/>
      <c r="H247" s="7"/>
    </row>
    <row r="248" spans="2:8" x14ac:dyDescent="0.3">
      <c r="B248" s="8"/>
      <c r="C248" s="6"/>
      <c r="D248" s="7"/>
      <c r="E248" s="6"/>
      <c r="F248" s="7"/>
      <c r="G248" s="6"/>
      <c r="H248" s="7"/>
    </row>
    <row r="249" spans="2:8" x14ac:dyDescent="0.3">
      <c r="B249" s="8"/>
      <c r="C249" s="6"/>
      <c r="D249" s="7"/>
      <c r="E249" s="6"/>
      <c r="F249" s="7"/>
      <c r="G249" s="6"/>
      <c r="H249" s="7"/>
    </row>
    <row r="250" spans="2:8" x14ac:dyDescent="0.3">
      <c r="B250" s="8"/>
      <c r="C250" s="6"/>
      <c r="D250" s="7"/>
      <c r="E250" s="6"/>
      <c r="F250" s="7"/>
      <c r="G250" s="6"/>
      <c r="H250" s="7"/>
    </row>
    <row r="251" spans="2:8" x14ac:dyDescent="0.3">
      <c r="B251" s="8"/>
      <c r="C251" s="6"/>
      <c r="D251" s="7"/>
      <c r="E251" s="6"/>
      <c r="F251" s="7"/>
      <c r="G251" s="6"/>
      <c r="H251" s="7"/>
    </row>
    <row r="252" spans="2:8" x14ac:dyDescent="0.3">
      <c r="B252" s="8"/>
      <c r="C252" s="6"/>
      <c r="D252" s="7"/>
      <c r="E252" s="6"/>
      <c r="F252" s="7"/>
      <c r="G252" s="6"/>
      <c r="H252" s="7"/>
    </row>
    <row r="253" spans="2:8" x14ac:dyDescent="0.3">
      <c r="B253" s="8"/>
      <c r="C253" s="6"/>
      <c r="D253" s="7"/>
      <c r="E253" s="6"/>
      <c r="F253" s="7"/>
      <c r="G253" s="6"/>
      <c r="H253" s="7"/>
    </row>
    <row r="254" spans="2:8" x14ac:dyDescent="0.3">
      <c r="B254" s="8"/>
      <c r="C254" s="6"/>
      <c r="D254" s="7"/>
      <c r="E254" s="6"/>
      <c r="F254" s="7"/>
      <c r="G254" s="6"/>
      <c r="H254" s="7"/>
    </row>
    <row r="255" spans="2:8" x14ac:dyDescent="0.3">
      <c r="B255" s="8"/>
      <c r="C255" s="6"/>
      <c r="D255" s="7"/>
      <c r="E255" s="6"/>
      <c r="F255" s="7"/>
      <c r="G255" s="6"/>
      <c r="H255" s="7"/>
    </row>
    <row r="256" spans="2:8" x14ac:dyDescent="0.3">
      <c r="B256" s="8"/>
      <c r="C256" s="6"/>
      <c r="D256" s="7"/>
      <c r="E256" s="6"/>
      <c r="F256" s="7"/>
      <c r="G256" s="6"/>
      <c r="H256" s="7"/>
    </row>
    <row r="257" spans="2:8" x14ac:dyDescent="0.3">
      <c r="B257" s="8"/>
      <c r="C257" s="6"/>
      <c r="D257" s="7"/>
      <c r="E257" s="6"/>
      <c r="F257" s="7"/>
      <c r="G257" s="6"/>
      <c r="H257" s="7"/>
    </row>
    <row r="258" spans="2:8" x14ac:dyDescent="0.3">
      <c r="B258" s="8"/>
      <c r="C258" s="6"/>
      <c r="D258" s="7"/>
      <c r="E258" s="6"/>
      <c r="F258" s="7"/>
      <c r="G258" s="6"/>
      <c r="H258" s="7"/>
    </row>
    <row r="259" spans="2:8" x14ac:dyDescent="0.3">
      <c r="B259" s="8"/>
      <c r="C259" s="6"/>
      <c r="D259" s="7"/>
      <c r="E259" s="6"/>
      <c r="F259" s="7"/>
      <c r="G259" s="6"/>
      <c r="H259" s="7"/>
    </row>
    <row r="260" spans="2:8" x14ac:dyDescent="0.3">
      <c r="B260" s="8"/>
      <c r="C260" s="6"/>
      <c r="D260" s="7"/>
      <c r="E260" s="6"/>
      <c r="F260" s="7"/>
      <c r="G260" s="6"/>
      <c r="H260" s="7"/>
    </row>
    <row r="261" spans="2:8" x14ac:dyDescent="0.3">
      <c r="B261" s="8"/>
      <c r="C261" s="6"/>
      <c r="D261" s="7"/>
      <c r="E261" s="6"/>
      <c r="F261" s="7"/>
      <c r="G261" s="6"/>
      <c r="H261" s="7"/>
    </row>
    <row r="262" spans="2:8" x14ac:dyDescent="0.3">
      <c r="B262" s="8"/>
      <c r="C262" s="6"/>
      <c r="D262" s="7"/>
      <c r="E262" s="6"/>
      <c r="F262" s="7"/>
      <c r="G262" s="6"/>
      <c r="H262" s="7"/>
    </row>
    <row r="263" spans="2:8" x14ac:dyDescent="0.3">
      <c r="B263" s="8"/>
      <c r="C263" s="6"/>
      <c r="D263" s="7"/>
      <c r="E263" s="6"/>
      <c r="F263" s="7"/>
      <c r="G263" s="6"/>
      <c r="H263" s="7"/>
    </row>
    <row r="264" spans="2:8" x14ac:dyDescent="0.3">
      <c r="B264" s="8"/>
      <c r="C264" s="6"/>
      <c r="D264" s="7"/>
      <c r="E264" s="6"/>
      <c r="F264" s="7"/>
      <c r="G264" s="6"/>
      <c r="H264" s="7"/>
    </row>
    <row r="265" spans="2:8" x14ac:dyDescent="0.3">
      <c r="B265" s="8"/>
      <c r="C265" s="6"/>
      <c r="D265" s="7"/>
      <c r="E265" s="6"/>
      <c r="F265" s="7"/>
      <c r="G265" s="6"/>
      <c r="H265" s="7"/>
    </row>
    <row r="266" spans="2:8" x14ac:dyDescent="0.3">
      <c r="B266" s="8"/>
      <c r="C266" s="6"/>
      <c r="D266" s="7"/>
      <c r="E266" s="6"/>
      <c r="F266" s="7"/>
      <c r="G266" s="6"/>
      <c r="H266" s="7"/>
    </row>
    <row r="267" spans="2:8" x14ac:dyDescent="0.3">
      <c r="B267" s="8"/>
      <c r="C267" s="6"/>
      <c r="D267" s="7"/>
      <c r="E267" s="6"/>
      <c r="F267" s="7"/>
      <c r="G267" s="6"/>
      <c r="H267" s="7"/>
    </row>
    <row r="268" spans="2:8" x14ac:dyDescent="0.3">
      <c r="B268" s="8"/>
      <c r="C268" s="6"/>
      <c r="D268" s="7"/>
      <c r="E268" s="6"/>
      <c r="F268" s="7"/>
      <c r="G268" s="6"/>
      <c r="H268" s="7"/>
    </row>
    <row r="269" spans="2:8" x14ac:dyDescent="0.3">
      <c r="B269" s="8"/>
      <c r="C269" s="6"/>
      <c r="D269" s="7"/>
      <c r="E269" s="6"/>
      <c r="F269" s="7"/>
      <c r="G269" s="6"/>
      <c r="H269" s="7"/>
    </row>
    <row r="270" spans="2:8" x14ac:dyDescent="0.3">
      <c r="B270" s="8"/>
      <c r="C270" s="6"/>
      <c r="D270" s="7"/>
      <c r="E270" s="6"/>
      <c r="F270" s="7"/>
      <c r="G270" s="6"/>
      <c r="H270" s="7"/>
    </row>
    <row r="271" spans="2:8" x14ac:dyDescent="0.3">
      <c r="B271" s="8"/>
      <c r="C271" s="6"/>
      <c r="D271" s="7"/>
      <c r="E271" s="6"/>
      <c r="F271" s="7"/>
      <c r="G271" s="6"/>
      <c r="H271" s="7"/>
    </row>
    <row r="272" spans="2:8" x14ac:dyDescent="0.3">
      <c r="B272" s="8"/>
      <c r="C272" s="6"/>
      <c r="D272" s="7"/>
      <c r="E272" s="6"/>
      <c r="F272" s="7"/>
      <c r="G272" s="6"/>
      <c r="H272" s="7"/>
    </row>
    <row r="273" spans="2:8" x14ac:dyDescent="0.3">
      <c r="B273" s="8"/>
      <c r="C273" s="6"/>
      <c r="D273" s="7"/>
      <c r="E273" s="6"/>
      <c r="F273" s="7"/>
      <c r="G273" s="6"/>
      <c r="H273" s="7"/>
    </row>
    <row r="274" spans="2:8" x14ac:dyDescent="0.3">
      <c r="B274" s="8"/>
      <c r="C274" s="6"/>
      <c r="D274" s="7"/>
      <c r="E274" s="6"/>
      <c r="F274" s="7"/>
      <c r="G274" s="6"/>
      <c r="H274" s="7"/>
    </row>
    <row r="275" spans="2:8" x14ac:dyDescent="0.3">
      <c r="B275" s="8"/>
      <c r="C275" s="6"/>
      <c r="D275" s="7"/>
      <c r="E275" s="6"/>
      <c r="F275" s="7"/>
      <c r="G275" s="6"/>
      <c r="H275" s="7"/>
    </row>
    <row r="276" spans="2:8" x14ac:dyDescent="0.3">
      <c r="B276" s="8"/>
      <c r="C276" s="6"/>
      <c r="D276" s="7"/>
      <c r="E276" s="6"/>
      <c r="F276" s="7"/>
      <c r="G276" s="6"/>
      <c r="H276" s="7"/>
    </row>
    <row r="277" spans="2:8" x14ac:dyDescent="0.3">
      <c r="B277" s="8"/>
      <c r="C277" s="6"/>
      <c r="D277" s="7"/>
      <c r="E277" s="6"/>
      <c r="F277" s="7"/>
      <c r="G277" s="6"/>
      <c r="H277" s="7"/>
    </row>
    <row r="278" spans="2:8" x14ac:dyDescent="0.3">
      <c r="B278" s="8"/>
      <c r="C278" s="6"/>
      <c r="D278" s="7"/>
      <c r="E278" s="6"/>
      <c r="F278" s="7"/>
      <c r="G278" s="6"/>
      <c r="H278" s="7"/>
    </row>
    <row r="279" spans="2:8" x14ac:dyDescent="0.3">
      <c r="B279" s="8"/>
      <c r="C279" s="6"/>
      <c r="D279" s="7"/>
      <c r="E279" s="6"/>
      <c r="F279" s="7"/>
      <c r="G279" s="6"/>
      <c r="H279" s="7"/>
    </row>
    <row r="280" spans="2:8" x14ac:dyDescent="0.3">
      <c r="B280" s="8"/>
      <c r="C280" s="6"/>
      <c r="D280" s="7"/>
      <c r="E280" s="6"/>
      <c r="F280" s="7"/>
      <c r="G280" s="6"/>
      <c r="H280" s="7"/>
    </row>
    <row r="281" spans="2:8" x14ac:dyDescent="0.3">
      <c r="B281" s="8"/>
      <c r="C281" s="6"/>
      <c r="D281" s="7"/>
      <c r="E281" s="6"/>
      <c r="F281" s="7"/>
      <c r="G281" s="6"/>
      <c r="H281" s="7"/>
    </row>
    <row r="282" spans="2:8" x14ac:dyDescent="0.3">
      <c r="B282" s="8"/>
      <c r="C282" s="6"/>
      <c r="D282" s="7"/>
      <c r="E282" s="6"/>
      <c r="F282" s="7"/>
      <c r="G282" s="6"/>
      <c r="H282" s="7"/>
    </row>
    <row r="283" spans="2:8" x14ac:dyDescent="0.3">
      <c r="B283" s="8"/>
      <c r="C283" s="6"/>
      <c r="D283" s="7"/>
      <c r="E283" s="6"/>
      <c r="F283" s="7"/>
      <c r="G283" s="6"/>
      <c r="H283" s="7"/>
    </row>
    <row r="284" spans="2:8" x14ac:dyDescent="0.3">
      <c r="B284" s="8"/>
      <c r="C284" s="6"/>
      <c r="D284" s="7"/>
      <c r="E284" s="6"/>
      <c r="F284" s="7"/>
      <c r="G284" s="6"/>
      <c r="H284" s="7"/>
    </row>
    <row r="285" spans="2:8" x14ac:dyDescent="0.3">
      <c r="B285" s="8"/>
      <c r="C285" s="6"/>
      <c r="D285" s="7"/>
      <c r="E285" s="6"/>
      <c r="F285" s="7"/>
      <c r="G285" s="6"/>
      <c r="H285" s="7"/>
    </row>
    <row r="286" spans="2:8" x14ac:dyDescent="0.3">
      <c r="B286" s="8"/>
      <c r="C286" s="6"/>
      <c r="D286" s="7"/>
      <c r="E286" s="6"/>
      <c r="F286" s="7"/>
      <c r="G286" s="6"/>
      <c r="H286" s="7"/>
    </row>
    <row r="287" spans="2:8" x14ac:dyDescent="0.3">
      <c r="B287" s="8"/>
      <c r="C287" s="6"/>
      <c r="D287" s="7"/>
      <c r="E287" s="6"/>
      <c r="F287" s="7"/>
      <c r="G287" s="6"/>
      <c r="H287" s="7"/>
    </row>
    <row r="288" spans="2:8" x14ac:dyDescent="0.3">
      <c r="B288" s="8"/>
      <c r="C288" s="6"/>
      <c r="D288" s="7"/>
      <c r="E288" s="6"/>
      <c r="F288" s="7"/>
      <c r="G288" s="6"/>
      <c r="H288" s="7"/>
    </row>
    <row r="289" spans="2:8" x14ac:dyDescent="0.3">
      <c r="B289" s="8"/>
      <c r="C289" s="6"/>
      <c r="D289" s="7"/>
      <c r="E289" s="6"/>
      <c r="F289" s="7"/>
      <c r="G289" s="6"/>
      <c r="H289" s="7"/>
    </row>
    <row r="290" spans="2:8" x14ac:dyDescent="0.3">
      <c r="B290" s="8"/>
      <c r="C290" s="6"/>
      <c r="D290" s="7"/>
      <c r="E290" s="6"/>
      <c r="F290" s="7"/>
      <c r="G290" s="6"/>
      <c r="H290" s="7"/>
    </row>
    <row r="291" spans="2:8" x14ac:dyDescent="0.3">
      <c r="B291" s="8"/>
      <c r="C291" s="6"/>
      <c r="D291" s="7"/>
      <c r="E291" s="6"/>
      <c r="F291" s="7"/>
      <c r="G291" s="6"/>
      <c r="H291" s="7"/>
    </row>
    <row r="292" spans="2:8" x14ac:dyDescent="0.3">
      <c r="B292" s="8"/>
      <c r="C292" s="6"/>
      <c r="D292" s="7"/>
      <c r="E292" s="6"/>
      <c r="F292" s="7"/>
      <c r="G292" s="6"/>
      <c r="H292" s="7"/>
    </row>
    <row r="293" spans="2:8" x14ac:dyDescent="0.3">
      <c r="B293" s="8"/>
      <c r="C293" s="6"/>
      <c r="D293" s="7"/>
      <c r="E293" s="6"/>
      <c r="F293" s="7"/>
      <c r="G293" s="6"/>
      <c r="H293" s="7"/>
    </row>
    <row r="294" spans="2:8" x14ac:dyDescent="0.3">
      <c r="B294" s="8"/>
      <c r="C294" s="6"/>
      <c r="D294" s="7"/>
      <c r="E294" s="6"/>
      <c r="F294" s="7"/>
      <c r="G294" s="6"/>
      <c r="H294" s="7"/>
    </row>
    <row r="295" spans="2:8" x14ac:dyDescent="0.3">
      <c r="B295" s="8"/>
      <c r="C295" s="6"/>
      <c r="D295" s="7"/>
      <c r="E295" s="6"/>
      <c r="F295" s="7"/>
      <c r="G295" s="6"/>
      <c r="H295" s="7"/>
    </row>
    <row r="296" spans="2:8" x14ac:dyDescent="0.3">
      <c r="B296" s="8"/>
      <c r="C296" s="6"/>
      <c r="D296" s="7"/>
      <c r="E296" s="6"/>
      <c r="F296" s="7"/>
      <c r="G296" s="6"/>
      <c r="H296" s="7"/>
    </row>
    <row r="297" spans="2:8" x14ac:dyDescent="0.3">
      <c r="B297" s="8"/>
      <c r="C297" s="6"/>
      <c r="D297" s="7"/>
      <c r="E297" s="6"/>
      <c r="F297" s="7"/>
      <c r="G297" s="6"/>
      <c r="H297" s="7"/>
    </row>
    <row r="298" spans="2:8" x14ac:dyDescent="0.3">
      <c r="B298" s="8"/>
      <c r="C298" s="6"/>
      <c r="D298" s="7"/>
      <c r="E298" s="6"/>
      <c r="F298" s="7"/>
      <c r="G298" s="6"/>
      <c r="H298" s="7"/>
    </row>
    <row r="299" spans="2:8" x14ac:dyDescent="0.3">
      <c r="B299" s="8"/>
      <c r="C299" s="6"/>
      <c r="D299" s="7"/>
      <c r="E299" s="6"/>
      <c r="F299" s="7"/>
      <c r="G299" s="6"/>
      <c r="H299" s="7"/>
    </row>
    <row r="300" spans="2:8" x14ac:dyDescent="0.3">
      <c r="B300" s="8"/>
      <c r="C300" s="6"/>
      <c r="D300" s="7"/>
      <c r="E300" s="6"/>
      <c r="F300" s="7"/>
      <c r="G300" s="6"/>
      <c r="H300" s="7"/>
    </row>
    <row r="301" spans="2:8" x14ac:dyDescent="0.3">
      <c r="B301" s="8"/>
      <c r="C301" s="6"/>
      <c r="D301" s="7"/>
      <c r="E301" s="6"/>
      <c r="F301" s="7"/>
      <c r="G301" s="6"/>
      <c r="H301" s="7"/>
    </row>
    <row r="302" spans="2:8" x14ac:dyDescent="0.3">
      <c r="B302" s="8"/>
      <c r="C302" s="6"/>
      <c r="D302" s="7"/>
      <c r="E302" s="6"/>
      <c r="F302" s="7"/>
      <c r="G302" s="6"/>
      <c r="H302" s="7"/>
    </row>
    <row r="303" spans="2:8" x14ac:dyDescent="0.3">
      <c r="B303" s="8"/>
      <c r="C303" s="6"/>
      <c r="D303" s="7"/>
      <c r="E303" s="6"/>
      <c r="F303" s="7"/>
      <c r="G303" s="6"/>
      <c r="H303" s="7"/>
    </row>
    <row r="304" spans="2:8" x14ac:dyDescent="0.3">
      <c r="B304" s="8"/>
      <c r="C304" s="6"/>
      <c r="D304" s="7"/>
      <c r="E304" s="6"/>
      <c r="F304" s="7"/>
      <c r="G304" s="6"/>
      <c r="H304" s="7"/>
    </row>
    <row r="305" spans="2:8" x14ac:dyDescent="0.3">
      <c r="B305" s="8"/>
      <c r="C305" s="6"/>
      <c r="D305" s="7"/>
      <c r="E305" s="6"/>
      <c r="F305" s="7"/>
      <c r="G305" s="6"/>
      <c r="H305" s="7"/>
    </row>
    <row r="306" spans="2:8" x14ac:dyDescent="0.3">
      <c r="B306" s="8"/>
      <c r="C306" s="6"/>
      <c r="D306" s="7"/>
      <c r="E306" s="6"/>
      <c r="F306" s="7"/>
      <c r="G306" s="6"/>
      <c r="H306" s="7"/>
    </row>
    <row r="307" spans="2:8" x14ac:dyDescent="0.3">
      <c r="B307" s="8"/>
      <c r="C307" s="6"/>
      <c r="D307" s="7"/>
      <c r="E307" s="6"/>
      <c r="F307" s="7"/>
      <c r="G307" s="6"/>
      <c r="H307" s="7"/>
    </row>
    <row r="308" spans="2:8" x14ac:dyDescent="0.3">
      <c r="B308" s="8"/>
      <c r="C308" s="6"/>
      <c r="D308" s="7"/>
      <c r="E308" s="6"/>
      <c r="F308" s="7"/>
      <c r="G308" s="6"/>
      <c r="H308" s="7"/>
    </row>
    <row r="309" spans="2:8" x14ac:dyDescent="0.3">
      <c r="B309" s="8"/>
      <c r="C309" s="6"/>
      <c r="D309" s="7"/>
      <c r="E309" s="6"/>
      <c r="F309" s="7"/>
      <c r="G309" s="6"/>
      <c r="H309" s="7"/>
    </row>
    <row r="310" spans="2:8" x14ac:dyDescent="0.3">
      <c r="B310" s="8"/>
      <c r="C310" s="6"/>
      <c r="D310" s="7"/>
      <c r="E310" s="6"/>
      <c r="F310" s="7"/>
      <c r="G310" s="6"/>
      <c r="H310" s="7"/>
    </row>
    <row r="311" spans="2:8" x14ac:dyDescent="0.3">
      <c r="B311" s="8"/>
      <c r="C311" s="6"/>
      <c r="D311" s="7"/>
      <c r="E311" s="6"/>
      <c r="F311" s="7"/>
      <c r="G311" s="6"/>
      <c r="H311" s="7"/>
    </row>
    <row r="312" spans="2:8" x14ac:dyDescent="0.3">
      <c r="B312" s="8"/>
      <c r="C312" s="6"/>
      <c r="D312" s="7"/>
      <c r="E312" s="6"/>
      <c r="F312" s="7"/>
      <c r="G312" s="6"/>
      <c r="H312" s="7"/>
    </row>
    <row r="313" spans="2:8" x14ac:dyDescent="0.3">
      <c r="B313" s="8"/>
      <c r="C313" s="6"/>
      <c r="D313" s="7"/>
      <c r="E313" s="6"/>
      <c r="F313" s="7"/>
      <c r="G313" s="6"/>
      <c r="H313" s="7"/>
    </row>
    <row r="314" spans="2:8" x14ac:dyDescent="0.3">
      <c r="B314" s="8"/>
      <c r="C314" s="6"/>
      <c r="D314" s="7"/>
      <c r="E314" s="6"/>
      <c r="F314" s="7"/>
      <c r="G314" s="6"/>
      <c r="H314" s="7"/>
    </row>
    <row r="315" spans="2:8" x14ac:dyDescent="0.3">
      <c r="B315" s="8"/>
      <c r="C315" s="6"/>
      <c r="D315" s="7"/>
      <c r="E315" s="6"/>
      <c r="F315" s="7"/>
      <c r="G315" s="6"/>
      <c r="H315" s="7"/>
    </row>
    <row r="316" spans="2:8" x14ac:dyDescent="0.3">
      <c r="B316" s="8"/>
      <c r="C316" s="6"/>
      <c r="D316" s="7"/>
      <c r="E316" s="6"/>
      <c r="F316" s="7"/>
      <c r="G316" s="6"/>
      <c r="H316" s="7"/>
    </row>
    <row r="317" spans="2:8" x14ac:dyDescent="0.3">
      <c r="B317" s="8"/>
      <c r="C317" s="6"/>
      <c r="D317" s="7"/>
      <c r="E317" s="6"/>
      <c r="F317" s="7"/>
      <c r="G317" s="6"/>
      <c r="H317" s="7"/>
    </row>
    <row r="318" spans="2:8" x14ac:dyDescent="0.3">
      <c r="B318" s="8"/>
      <c r="C318" s="6"/>
      <c r="D318" s="7"/>
      <c r="E318" s="6"/>
      <c r="F318" s="7"/>
      <c r="G318" s="6"/>
      <c r="H318" s="7"/>
    </row>
    <row r="319" spans="2:8" x14ac:dyDescent="0.3">
      <c r="B319" s="8"/>
      <c r="C319" s="6"/>
      <c r="D319" s="7"/>
      <c r="E319" s="6"/>
      <c r="F319" s="7"/>
      <c r="G319" s="6"/>
      <c r="H319" s="7"/>
    </row>
    <row r="320" spans="2:8" x14ac:dyDescent="0.3">
      <c r="B320" s="8"/>
      <c r="C320" s="6"/>
      <c r="D320" s="7"/>
      <c r="E320" s="6"/>
      <c r="F320" s="7"/>
      <c r="G320" s="6"/>
      <c r="H320" s="7"/>
    </row>
    <row r="321" spans="2:8" x14ac:dyDescent="0.3">
      <c r="B321" s="8"/>
      <c r="C321" s="6"/>
      <c r="D321" s="7"/>
      <c r="E321" s="6"/>
      <c r="F321" s="7"/>
      <c r="G321" s="6"/>
      <c r="H321" s="7"/>
    </row>
    <row r="322" spans="2:8" x14ac:dyDescent="0.3">
      <c r="B322" s="8"/>
      <c r="C322" s="6"/>
      <c r="D322" s="7"/>
      <c r="E322" s="6"/>
      <c r="F322" s="7"/>
      <c r="G322" s="6"/>
      <c r="H322" s="7"/>
    </row>
    <row r="323" spans="2:8" x14ac:dyDescent="0.3">
      <c r="B323" s="8"/>
      <c r="C323" s="6"/>
      <c r="D323" s="7"/>
      <c r="E323" s="6"/>
      <c r="F323" s="7"/>
      <c r="G323" s="6"/>
      <c r="H323" s="7"/>
    </row>
    <row r="324" spans="2:8" x14ac:dyDescent="0.3">
      <c r="B324" s="8"/>
      <c r="C324" s="6"/>
      <c r="D324" s="7"/>
      <c r="E324" s="6"/>
      <c r="F324" s="7"/>
      <c r="G324" s="6"/>
      <c r="H324" s="7"/>
    </row>
    <row r="325" spans="2:8" x14ac:dyDescent="0.3">
      <c r="B325" s="8"/>
      <c r="C325" s="6"/>
      <c r="D325" s="7"/>
      <c r="E325" s="6"/>
      <c r="F325" s="7"/>
      <c r="G325" s="6"/>
      <c r="H325" s="7"/>
    </row>
    <row r="326" spans="2:8" x14ac:dyDescent="0.3">
      <c r="B326" s="8"/>
      <c r="C326" s="6"/>
      <c r="D326" s="7"/>
      <c r="E326" s="6"/>
      <c r="F326" s="7"/>
      <c r="G326" s="6"/>
      <c r="H326" s="7"/>
    </row>
    <row r="327" spans="2:8" x14ac:dyDescent="0.3">
      <c r="B327" s="8"/>
      <c r="C327" s="6"/>
      <c r="D327" s="7"/>
      <c r="E327" s="6"/>
      <c r="F327" s="7"/>
      <c r="G327" s="6"/>
      <c r="H327" s="7"/>
    </row>
    <row r="328" spans="2:8" x14ac:dyDescent="0.3">
      <c r="B328" s="8"/>
      <c r="C328" s="6"/>
      <c r="D328" s="7"/>
      <c r="E328" s="6"/>
      <c r="F328" s="7"/>
      <c r="G328" s="6"/>
      <c r="H328" s="7"/>
    </row>
    <row r="329" spans="2:8" x14ac:dyDescent="0.3">
      <c r="B329" s="8"/>
      <c r="C329" s="6"/>
      <c r="D329" s="7"/>
      <c r="E329" s="6"/>
      <c r="F329" s="7"/>
      <c r="G329" s="6"/>
      <c r="H329" s="7"/>
    </row>
    <row r="330" spans="2:8" x14ac:dyDescent="0.3">
      <c r="B330" s="8"/>
      <c r="C330" s="6"/>
      <c r="D330" s="7"/>
      <c r="E330" s="6"/>
      <c r="F330" s="7"/>
      <c r="G330" s="6"/>
      <c r="H330" s="7"/>
    </row>
    <row r="331" spans="2:8" x14ac:dyDescent="0.3">
      <c r="B331" s="8"/>
      <c r="C331" s="6"/>
      <c r="D331" s="7"/>
      <c r="E331" s="6"/>
      <c r="F331" s="7"/>
      <c r="G331" s="6"/>
      <c r="H331" s="7"/>
    </row>
    <row r="332" spans="2:8" x14ac:dyDescent="0.3">
      <c r="B332" s="8"/>
      <c r="C332" s="6"/>
      <c r="D332" s="7"/>
      <c r="E332" s="6"/>
      <c r="F332" s="7"/>
      <c r="G332" s="6"/>
      <c r="H332" s="7"/>
    </row>
    <row r="333" spans="2:8" x14ac:dyDescent="0.3">
      <c r="B333" s="8"/>
      <c r="C333" s="6"/>
      <c r="D333" s="7"/>
      <c r="E333" s="6"/>
      <c r="F333" s="7"/>
      <c r="G333" s="6"/>
      <c r="H333" s="7"/>
    </row>
    <row r="334" spans="2:8" x14ac:dyDescent="0.3">
      <c r="B334" s="8"/>
      <c r="C334" s="6"/>
      <c r="D334" s="7"/>
      <c r="E334" s="6"/>
      <c r="F334" s="7"/>
      <c r="G334" s="6"/>
      <c r="H334" s="7"/>
    </row>
    <row r="335" spans="2:8" x14ac:dyDescent="0.3">
      <c r="B335" s="8"/>
      <c r="C335" s="6"/>
      <c r="D335" s="7"/>
      <c r="E335" s="6"/>
      <c r="F335" s="7"/>
      <c r="G335" s="6"/>
      <c r="H335" s="7"/>
    </row>
    <row r="336" spans="2:8" x14ac:dyDescent="0.3">
      <c r="B336" s="8"/>
      <c r="C336" s="6"/>
      <c r="D336" s="7"/>
      <c r="E336" s="6"/>
      <c r="F336" s="7"/>
      <c r="G336" s="6"/>
      <c r="H336" s="7"/>
    </row>
    <row r="337" spans="2:8" x14ac:dyDescent="0.3">
      <c r="B337" s="8"/>
      <c r="C337" s="6"/>
      <c r="D337" s="7"/>
      <c r="E337" s="6"/>
      <c r="F337" s="7"/>
      <c r="G337" s="6"/>
      <c r="H337" s="7"/>
    </row>
    <row r="338" spans="2:8" x14ac:dyDescent="0.3">
      <c r="B338" s="8"/>
      <c r="C338" s="6"/>
      <c r="D338" s="7"/>
      <c r="E338" s="6"/>
      <c r="F338" s="7"/>
      <c r="G338" s="6"/>
      <c r="H338" s="7"/>
    </row>
    <row r="339" spans="2:8" x14ac:dyDescent="0.3">
      <c r="B339" s="8"/>
      <c r="C339" s="6"/>
      <c r="D339" s="7"/>
      <c r="E339" s="6"/>
      <c r="F339" s="7"/>
      <c r="G339" s="6"/>
      <c r="H339" s="7"/>
    </row>
    <row r="340" spans="2:8" x14ac:dyDescent="0.3">
      <c r="B340" s="8"/>
      <c r="C340" s="6"/>
      <c r="D340" s="7"/>
      <c r="E340" s="6"/>
      <c r="F340" s="7"/>
      <c r="G340" s="6"/>
      <c r="H340" s="7"/>
    </row>
    <row r="341" spans="2:8" x14ac:dyDescent="0.3">
      <c r="B341" s="8"/>
      <c r="C341" s="6"/>
      <c r="D341" s="7"/>
      <c r="E341" s="6"/>
      <c r="F341" s="7"/>
      <c r="G341" s="6"/>
      <c r="H341" s="7"/>
    </row>
    <row r="342" spans="2:8" x14ac:dyDescent="0.3">
      <c r="B342" s="8"/>
      <c r="C342" s="6"/>
      <c r="D342" s="7"/>
      <c r="E342" s="6"/>
      <c r="F342" s="7"/>
      <c r="G342" s="6"/>
      <c r="H342" s="7"/>
    </row>
    <row r="343" spans="2:8" x14ac:dyDescent="0.3">
      <c r="B343" s="8"/>
      <c r="C343" s="6"/>
      <c r="D343" s="7"/>
      <c r="E343" s="6"/>
      <c r="F343" s="7"/>
      <c r="G343" s="6"/>
      <c r="H343" s="7"/>
    </row>
    <row r="344" spans="2:8" x14ac:dyDescent="0.3">
      <c r="B344" s="8"/>
      <c r="C344" s="6"/>
      <c r="D344" s="7"/>
      <c r="E344" s="6"/>
      <c r="F344" s="7"/>
      <c r="G344" s="6"/>
      <c r="H344" s="7"/>
    </row>
    <row r="345" spans="2:8" x14ac:dyDescent="0.3">
      <c r="B345" s="8"/>
      <c r="C345" s="6"/>
      <c r="D345" s="7"/>
      <c r="E345" s="6"/>
      <c r="F345" s="7"/>
      <c r="G345" s="6"/>
      <c r="H345" s="7"/>
    </row>
    <row r="346" spans="2:8" x14ac:dyDescent="0.3">
      <c r="B346" s="8"/>
      <c r="C346" s="6"/>
      <c r="D346" s="7"/>
      <c r="E346" s="6"/>
      <c r="F346" s="7"/>
      <c r="G346" s="6"/>
      <c r="H346" s="7"/>
    </row>
    <row r="347" spans="2:8" x14ac:dyDescent="0.3">
      <c r="B347" s="8"/>
      <c r="C347" s="6"/>
      <c r="D347" s="7"/>
      <c r="E347" s="6"/>
      <c r="F347" s="7"/>
      <c r="G347" s="6"/>
      <c r="H347" s="7"/>
    </row>
    <row r="348" spans="2:8" x14ac:dyDescent="0.3">
      <c r="B348" s="8"/>
      <c r="C348" s="6"/>
      <c r="D348" s="7"/>
      <c r="E348" s="6"/>
      <c r="F348" s="7"/>
      <c r="G348" s="6"/>
      <c r="H348" s="7"/>
    </row>
    <row r="349" spans="2:8" x14ac:dyDescent="0.3">
      <c r="B349" s="8"/>
      <c r="C349" s="6"/>
      <c r="D349" s="7"/>
      <c r="E349" s="6"/>
      <c r="F349" s="7"/>
      <c r="G349" s="6"/>
      <c r="H349" s="7"/>
    </row>
    <row r="350" spans="2:8" x14ac:dyDescent="0.3">
      <c r="B350" s="8"/>
      <c r="C350" s="6"/>
      <c r="D350" s="7"/>
      <c r="E350" s="6"/>
      <c r="F350" s="7"/>
      <c r="G350" s="6"/>
      <c r="H350" s="7"/>
    </row>
    <row r="351" spans="2:8" x14ac:dyDescent="0.3">
      <c r="B351" s="8"/>
      <c r="C351" s="6"/>
      <c r="D351" s="7"/>
      <c r="E351" s="6"/>
      <c r="F351" s="7"/>
      <c r="G351" s="6"/>
      <c r="H351" s="7"/>
    </row>
    <row r="352" spans="2:8" x14ac:dyDescent="0.3">
      <c r="B352" s="8"/>
      <c r="C352" s="6"/>
      <c r="D352" s="7"/>
      <c r="E352" s="6"/>
      <c r="F352" s="7"/>
      <c r="G352" s="6"/>
      <c r="H352" s="7"/>
    </row>
    <row r="353" spans="2:8" x14ac:dyDescent="0.3">
      <c r="B353" s="8"/>
      <c r="C353" s="6"/>
      <c r="D353" s="7"/>
      <c r="E353" s="6"/>
      <c r="F353" s="7"/>
      <c r="G353" s="6"/>
      <c r="H353" s="7"/>
    </row>
    <row r="354" spans="2:8" x14ac:dyDescent="0.3">
      <c r="B354" s="8"/>
      <c r="C354" s="6"/>
      <c r="D354" s="7"/>
      <c r="E354" s="6"/>
      <c r="F354" s="7"/>
      <c r="G354" s="6"/>
      <c r="H354" s="7"/>
    </row>
    <row r="355" spans="2:8" x14ac:dyDescent="0.3">
      <c r="B355" s="8"/>
      <c r="C355" s="6"/>
      <c r="D355" s="7"/>
      <c r="E355" s="6"/>
      <c r="F355" s="7"/>
      <c r="G355" s="6"/>
      <c r="H355" s="7"/>
    </row>
    <row r="356" spans="2:8" x14ac:dyDescent="0.3">
      <c r="B356" s="8"/>
      <c r="C356" s="6"/>
      <c r="D356" s="7"/>
      <c r="E356" s="6"/>
      <c r="F356" s="7"/>
      <c r="G356" s="6"/>
      <c r="H356" s="7"/>
    </row>
    <row r="357" spans="2:8" x14ac:dyDescent="0.3">
      <c r="B357" s="8"/>
      <c r="C357" s="6"/>
      <c r="D357" s="7"/>
      <c r="E357" s="6"/>
      <c r="F357" s="7"/>
      <c r="G357" s="6"/>
      <c r="H357" s="7"/>
    </row>
    <row r="358" spans="2:8" x14ac:dyDescent="0.3">
      <c r="B358" s="8"/>
      <c r="C358" s="6"/>
      <c r="D358" s="7"/>
      <c r="E358" s="6"/>
      <c r="F358" s="7"/>
      <c r="G358" s="6"/>
      <c r="H358" s="7"/>
    </row>
    <row r="359" spans="2:8" x14ac:dyDescent="0.3">
      <c r="B359" s="8"/>
      <c r="C359" s="6"/>
      <c r="D359" s="7"/>
      <c r="E359" s="6"/>
      <c r="F359" s="7"/>
      <c r="G359" s="6"/>
      <c r="H359" s="7"/>
    </row>
    <row r="360" spans="2:8" x14ac:dyDescent="0.3">
      <c r="B360" s="8"/>
      <c r="C360" s="6"/>
      <c r="D360" s="7"/>
      <c r="E360" s="6"/>
      <c r="F360" s="7"/>
      <c r="G360" s="6"/>
      <c r="H360" s="7"/>
    </row>
    <row r="361" spans="2:8" x14ac:dyDescent="0.3">
      <c r="B361" s="8"/>
      <c r="C361" s="6"/>
      <c r="D361" s="7"/>
      <c r="E361" s="6"/>
      <c r="F361" s="7"/>
      <c r="G361" s="6"/>
      <c r="H361" s="7"/>
    </row>
    <row r="362" spans="2:8" x14ac:dyDescent="0.3">
      <c r="B362" s="8"/>
      <c r="C362" s="6"/>
      <c r="D362" s="7"/>
      <c r="E362" s="6"/>
      <c r="F362" s="7"/>
      <c r="G362" s="6"/>
      <c r="H362" s="7"/>
    </row>
    <row r="363" spans="2:8" x14ac:dyDescent="0.3">
      <c r="B363" s="8"/>
      <c r="C363" s="6"/>
      <c r="D363" s="7"/>
      <c r="E363" s="6"/>
      <c r="F363" s="7"/>
      <c r="G363" s="6"/>
      <c r="H363" s="7"/>
    </row>
    <row r="364" spans="2:8" x14ac:dyDescent="0.3">
      <c r="B364" s="8"/>
      <c r="C364" s="6"/>
      <c r="D364" s="7"/>
      <c r="E364" s="6"/>
      <c r="F364" s="7"/>
      <c r="G364" s="6"/>
      <c r="H364" s="7"/>
    </row>
    <row r="365" spans="2:8" x14ac:dyDescent="0.3">
      <c r="B365" s="8"/>
      <c r="C365" s="6"/>
      <c r="D365" s="7"/>
      <c r="E365" s="6"/>
      <c r="F365" s="7"/>
      <c r="G365" s="6"/>
      <c r="H365" s="7"/>
    </row>
    <row r="366" spans="2:8" x14ac:dyDescent="0.3">
      <c r="B366" s="8"/>
      <c r="C366" s="6"/>
      <c r="D366" s="7"/>
      <c r="E366" s="6"/>
      <c r="F366" s="7"/>
      <c r="G366" s="6"/>
      <c r="H366" s="7"/>
    </row>
    <row r="367" spans="2:8" x14ac:dyDescent="0.3">
      <c r="B367" s="8"/>
      <c r="C367" s="6"/>
      <c r="D367" s="7"/>
      <c r="E367" s="6"/>
      <c r="F367" s="7"/>
      <c r="G367" s="6"/>
      <c r="H367" s="7"/>
    </row>
    <row r="368" spans="2:8" x14ac:dyDescent="0.3">
      <c r="B368" s="8"/>
      <c r="C368" s="6"/>
      <c r="D368" s="7"/>
      <c r="E368" s="6"/>
      <c r="F368" s="7"/>
      <c r="G368" s="6"/>
      <c r="H368" s="7"/>
    </row>
    <row r="369" spans="2:8" x14ac:dyDescent="0.3">
      <c r="B369" s="8"/>
      <c r="C369" s="6"/>
      <c r="D369" s="7"/>
      <c r="E369" s="6"/>
      <c r="F369" s="7"/>
      <c r="G369" s="6"/>
      <c r="H369" s="7"/>
    </row>
    <row r="370" spans="2:8" x14ac:dyDescent="0.3">
      <c r="B370" s="8"/>
      <c r="C370" s="6"/>
      <c r="D370" s="7"/>
      <c r="E370" s="6"/>
      <c r="F370" s="7"/>
      <c r="G370" s="6"/>
      <c r="H370" s="7"/>
    </row>
    <row r="371" spans="2:8" x14ac:dyDescent="0.3">
      <c r="B371" s="8"/>
      <c r="C371" s="6"/>
      <c r="D371" s="7"/>
      <c r="E371" s="6"/>
      <c r="F371" s="7"/>
      <c r="G371" s="6"/>
      <c r="H371" s="7"/>
    </row>
    <row r="372" spans="2:8" x14ac:dyDescent="0.3">
      <c r="B372" s="8"/>
      <c r="C372" s="6"/>
      <c r="D372" s="7"/>
      <c r="E372" s="6"/>
      <c r="F372" s="7"/>
      <c r="G372" s="6"/>
      <c r="H372" s="7"/>
    </row>
    <row r="373" spans="2:8" x14ac:dyDescent="0.3">
      <c r="B373" s="8"/>
      <c r="C373" s="6"/>
      <c r="D373" s="7"/>
      <c r="E373" s="6"/>
      <c r="F373" s="7"/>
      <c r="G373" s="6"/>
      <c r="H373" s="7"/>
    </row>
    <row r="374" spans="2:8" x14ac:dyDescent="0.3">
      <c r="B374" s="8"/>
      <c r="C374" s="6"/>
      <c r="D374" s="7"/>
      <c r="E374" s="6"/>
      <c r="F374" s="7"/>
      <c r="G374" s="6"/>
      <c r="H374" s="7"/>
    </row>
    <row r="375" spans="2:8" x14ac:dyDescent="0.3">
      <c r="B375" s="8"/>
      <c r="C375" s="6"/>
      <c r="D375" s="7"/>
      <c r="E375" s="6"/>
      <c r="F375" s="7"/>
      <c r="G375" s="6"/>
      <c r="H375" s="7"/>
    </row>
    <row r="376" spans="2:8" x14ac:dyDescent="0.3">
      <c r="B376" s="8"/>
      <c r="C376" s="6"/>
      <c r="D376" s="7"/>
      <c r="E376" s="6"/>
      <c r="F376" s="7"/>
      <c r="G376" s="6"/>
      <c r="H376" s="7"/>
    </row>
    <row r="377" spans="2:8" x14ac:dyDescent="0.3">
      <c r="B377" s="8"/>
      <c r="C377" s="6"/>
      <c r="D377" s="7"/>
      <c r="E377" s="6"/>
      <c r="F377" s="7"/>
      <c r="G377" s="6"/>
      <c r="H377" s="7"/>
    </row>
    <row r="378" spans="2:8" x14ac:dyDescent="0.3">
      <c r="B378" s="8"/>
      <c r="C378" s="6"/>
      <c r="D378" s="7"/>
      <c r="E378" s="6"/>
      <c r="F378" s="7"/>
      <c r="G378" s="6"/>
      <c r="H378" s="7"/>
    </row>
    <row r="379" spans="2:8" x14ac:dyDescent="0.3">
      <c r="B379" s="8"/>
      <c r="C379" s="6"/>
      <c r="D379" s="7"/>
      <c r="E379" s="6"/>
      <c r="F379" s="7"/>
      <c r="G379" s="6"/>
      <c r="H379" s="7"/>
    </row>
    <row r="380" spans="2:8" x14ac:dyDescent="0.3">
      <c r="B380" s="8"/>
      <c r="C380" s="6"/>
      <c r="D380" s="7"/>
      <c r="E380" s="6"/>
      <c r="F380" s="7"/>
      <c r="G380" s="6"/>
      <c r="H380" s="7"/>
    </row>
    <row r="381" spans="2:8" x14ac:dyDescent="0.3">
      <c r="B381" s="8"/>
      <c r="C381" s="6"/>
      <c r="D381" s="7"/>
      <c r="E381" s="6"/>
      <c r="F381" s="7"/>
      <c r="G381" s="6"/>
      <c r="H381" s="7"/>
    </row>
    <row r="382" spans="2:8" x14ac:dyDescent="0.3">
      <c r="B382" s="8"/>
      <c r="C382" s="6"/>
      <c r="D382" s="7"/>
      <c r="E382" s="6"/>
      <c r="F382" s="7"/>
      <c r="G382" s="6"/>
      <c r="H382" s="7"/>
    </row>
    <row r="383" spans="2:8" x14ac:dyDescent="0.3">
      <c r="B383" s="8"/>
      <c r="C383" s="6"/>
      <c r="D383" s="7"/>
      <c r="E383" s="6"/>
      <c r="F383" s="7"/>
      <c r="G383" s="6"/>
      <c r="H383" s="7"/>
    </row>
    <row r="384" spans="2:8" x14ac:dyDescent="0.3">
      <c r="B384" s="8"/>
      <c r="C384" s="6"/>
      <c r="D384" s="7"/>
      <c r="E384" s="6"/>
      <c r="F384" s="7"/>
      <c r="G384" s="6"/>
      <c r="H384" s="7"/>
    </row>
    <row r="385" spans="2:8" x14ac:dyDescent="0.3">
      <c r="B385" s="8"/>
      <c r="C385" s="6"/>
      <c r="D385" s="7"/>
      <c r="E385" s="6"/>
      <c r="F385" s="7"/>
      <c r="G385" s="6"/>
      <c r="H385" s="7"/>
    </row>
    <row r="386" spans="2:8" x14ac:dyDescent="0.3">
      <c r="B386" s="8"/>
      <c r="C386" s="6"/>
      <c r="D386" s="7"/>
      <c r="E386" s="6"/>
      <c r="F386" s="7"/>
      <c r="G386" s="6"/>
      <c r="H386" s="7"/>
    </row>
    <row r="387" spans="2:8" x14ac:dyDescent="0.3">
      <c r="B387" s="8"/>
      <c r="C387" s="6"/>
      <c r="D387" s="7"/>
      <c r="E387" s="6"/>
      <c r="F387" s="7"/>
      <c r="G387" s="6"/>
      <c r="H387" s="7"/>
    </row>
    <row r="388" spans="2:8" x14ac:dyDescent="0.3">
      <c r="B388" s="8"/>
      <c r="C388" s="6"/>
      <c r="D388" s="7"/>
      <c r="E388" s="6"/>
      <c r="F388" s="7"/>
      <c r="G388" s="6"/>
      <c r="H388" s="7"/>
    </row>
    <row r="389" spans="2:8" x14ac:dyDescent="0.3">
      <c r="B389" s="8"/>
      <c r="C389" s="6"/>
      <c r="D389" s="7"/>
      <c r="E389" s="6"/>
      <c r="F389" s="7"/>
      <c r="G389" s="6"/>
      <c r="H389" s="7"/>
    </row>
    <row r="390" spans="2:8" x14ac:dyDescent="0.3">
      <c r="B390" s="8"/>
      <c r="C390" s="6"/>
      <c r="D390" s="7"/>
      <c r="E390" s="6"/>
      <c r="F390" s="7"/>
      <c r="G390" s="6"/>
      <c r="H390" s="7"/>
    </row>
    <row r="391" spans="2:8" x14ac:dyDescent="0.3">
      <c r="B391" s="8"/>
      <c r="C391" s="6"/>
      <c r="D391" s="7"/>
      <c r="E391" s="6"/>
      <c r="F391" s="7"/>
      <c r="G391" s="6"/>
      <c r="H391" s="7"/>
    </row>
    <row r="392" spans="2:8" x14ac:dyDescent="0.3">
      <c r="B392" s="8"/>
      <c r="C392" s="6"/>
      <c r="D392" s="7"/>
      <c r="E392" s="6"/>
      <c r="F392" s="7"/>
      <c r="G392" s="6"/>
      <c r="H392" s="7"/>
    </row>
    <row r="393" spans="2:8" x14ac:dyDescent="0.3">
      <c r="B393" s="8"/>
      <c r="C393" s="6"/>
      <c r="D393" s="7"/>
      <c r="E393" s="6"/>
      <c r="F393" s="7"/>
      <c r="G393" s="6"/>
      <c r="H393" s="7"/>
    </row>
    <row r="394" spans="2:8" x14ac:dyDescent="0.3">
      <c r="B394" s="8"/>
      <c r="C394" s="6"/>
      <c r="D394" s="7"/>
      <c r="E394" s="6"/>
      <c r="F394" s="7"/>
      <c r="G394" s="6"/>
      <c r="H394" s="7"/>
    </row>
    <row r="395" spans="2:8" x14ac:dyDescent="0.3">
      <c r="B395" s="8"/>
      <c r="C395" s="6"/>
      <c r="D395" s="7"/>
      <c r="E395" s="6"/>
      <c r="F395" s="7"/>
      <c r="G395" s="6"/>
      <c r="H395" s="7"/>
    </row>
    <row r="396" spans="2:8" x14ac:dyDescent="0.3">
      <c r="B396" s="8"/>
      <c r="C396" s="6"/>
      <c r="D396" s="7"/>
      <c r="E396" s="6"/>
      <c r="F396" s="7"/>
      <c r="G396" s="6"/>
      <c r="H396" s="7"/>
    </row>
    <row r="397" spans="2:8" x14ac:dyDescent="0.3">
      <c r="B397" s="8"/>
      <c r="C397" s="6"/>
      <c r="D397" s="7"/>
      <c r="E397" s="6"/>
      <c r="F397" s="7"/>
      <c r="G397" s="6"/>
      <c r="H397" s="7"/>
    </row>
    <row r="398" spans="2:8" x14ac:dyDescent="0.3">
      <c r="B398" s="8"/>
      <c r="C398" s="6"/>
      <c r="D398" s="7"/>
      <c r="E398" s="6"/>
      <c r="F398" s="7"/>
      <c r="G398" s="6"/>
      <c r="H398" s="7"/>
    </row>
    <row r="399" spans="2:8" x14ac:dyDescent="0.3">
      <c r="B399" s="8"/>
      <c r="C399" s="6"/>
      <c r="D399" s="7"/>
      <c r="E399" s="6"/>
      <c r="F399" s="7"/>
      <c r="G399" s="6"/>
      <c r="H399" s="7"/>
    </row>
    <row r="400" spans="2:8" x14ac:dyDescent="0.3">
      <c r="B400" s="8"/>
      <c r="C400" s="6"/>
      <c r="D400" s="7"/>
      <c r="E400" s="6"/>
      <c r="F400" s="7"/>
      <c r="G400" s="6"/>
      <c r="H400" s="7"/>
    </row>
    <row r="401" spans="2:8" x14ac:dyDescent="0.3">
      <c r="B401" s="8"/>
      <c r="C401" s="6"/>
      <c r="D401" s="7"/>
      <c r="E401" s="6"/>
      <c r="F401" s="7"/>
      <c r="G401" s="6"/>
      <c r="H401" s="7"/>
    </row>
    <row r="402" spans="2:8" x14ac:dyDescent="0.3">
      <c r="B402" s="8"/>
      <c r="C402" s="6"/>
      <c r="D402" s="7"/>
      <c r="E402" s="6"/>
      <c r="F402" s="7"/>
      <c r="G402" s="6"/>
      <c r="H402" s="7"/>
    </row>
    <row r="403" spans="2:8" x14ac:dyDescent="0.3">
      <c r="B403" s="8"/>
      <c r="C403" s="6"/>
      <c r="D403" s="7"/>
      <c r="E403" s="6"/>
      <c r="F403" s="7"/>
      <c r="G403" s="6"/>
      <c r="H403" s="7"/>
    </row>
    <row r="404" spans="2:8" x14ac:dyDescent="0.3">
      <c r="B404" s="8"/>
      <c r="C404" s="6"/>
      <c r="D404" s="7"/>
      <c r="E404" s="6"/>
      <c r="F404" s="7"/>
      <c r="G404" s="6"/>
      <c r="H404" s="7"/>
    </row>
    <row r="405" spans="2:8" x14ac:dyDescent="0.3">
      <c r="B405" s="8"/>
      <c r="C405" s="6"/>
      <c r="D405" s="7"/>
      <c r="E405" s="6"/>
      <c r="F405" s="7"/>
      <c r="G405" s="6"/>
      <c r="H405" s="7"/>
    </row>
    <row r="406" spans="2:8" x14ac:dyDescent="0.3">
      <c r="B406" s="8"/>
      <c r="C406" s="6"/>
      <c r="D406" s="7"/>
      <c r="E406" s="6"/>
      <c r="F406" s="7"/>
      <c r="G406" s="6"/>
      <c r="H406" s="7"/>
    </row>
    <row r="407" spans="2:8" x14ac:dyDescent="0.3">
      <c r="B407" s="8"/>
      <c r="C407" s="6"/>
      <c r="D407" s="7"/>
      <c r="E407" s="6"/>
      <c r="F407" s="7"/>
      <c r="G407" s="6"/>
      <c r="H407" s="7"/>
    </row>
    <row r="408" spans="2:8" x14ac:dyDescent="0.3">
      <c r="B408" s="8"/>
      <c r="C408" s="6"/>
      <c r="D408" s="7"/>
      <c r="E408" s="6"/>
      <c r="F408" s="7"/>
      <c r="G408" s="6"/>
      <c r="H408" s="7"/>
    </row>
    <row r="409" spans="2:8" x14ac:dyDescent="0.3">
      <c r="B409" s="8"/>
      <c r="C409" s="6"/>
      <c r="D409" s="7"/>
      <c r="E409" s="6"/>
      <c r="F409" s="7"/>
      <c r="G409" s="6"/>
      <c r="H409" s="7"/>
    </row>
    <row r="410" spans="2:8" x14ac:dyDescent="0.3">
      <c r="B410" s="8"/>
      <c r="C410" s="6"/>
      <c r="D410" s="7"/>
      <c r="E410" s="6"/>
      <c r="F410" s="7"/>
      <c r="G410" s="6"/>
      <c r="H410" s="7"/>
    </row>
    <row r="411" spans="2:8" x14ac:dyDescent="0.3">
      <c r="B411" s="8"/>
      <c r="C411" s="6"/>
      <c r="D411" s="7"/>
      <c r="E411" s="6"/>
      <c r="F411" s="7"/>
      <c r="G411" s="6"/>
      <c r="H411" s="7"/>
    </row>
    <row r="412" spans="2:8" x14ac:dyDescent="0.3">
      <c r="B412" s="8"/>
      <c r="C412" s="6"/>
      <c r="D412" s="7"/>
      <c r="E412" s="6"/>
      <c r="F412" s="7"/>
      <c r="G412" s="6"/>
      <c r="H412" s="7"/>
    </row>
    <row r="413" spans="2:8" x14ac:dyDescent="0.3">
      <c r="B413" s="8"/>
      <c r="C413" s="6"/>
      <c r="D413" s="7"/>
      <c r="E413" s="6"/>
      <c r="F413" s="7"/>
      <c r="G413" s="6"/>
      <c r="H413" s="7"/>
    </row>
    <row r="414" spans="2:8" x14ac:dyDescent="0.3">
      <c r="B414" s="8"/>
      <c r="C414" s="6"/>
      <c r="D414" s="7"/>
      <c r="E414" s="6"/>
      <c r="F414" s="7"/>
      <c r="G414" s="6"/>
      <c r="H414" s="7"/>
    </row>
    <row r="415" spans="2:8" x14ac:dyDescent="0.3">
      <c r="B415" s="8"/>
      <c r="C415" s="6"/>
      <c r="D415" s="7"/>
      <c r="E415" s="6"/>
      <c r="F415" s="7"/>
      <c r="G415" s="6"/>
      <c r="H415" s="7"/>
    </row>
    <row r="416" spans="2:8" x14ac:dyDescent="0.3">
      <c r="B416" s="8"/>
      <c r="C416" s="6"/>
      <c r="D416" s="7"/>
      <c r="E416" s="6"/>
      <c r="F416" s="7"/>
      <c r="G416" s="6"/>
      <c r="H416" s="7"/>
    </row>
    <row r="417" spans="2:8" x14ac:dyDescent="0.3">
      <c r="B417" s="8"/>
      <c r="C417" s="6"/>
      <c r="D417" s="7"/>
      <c r="E417" s="6"/>
      <c r="F417" s="7"/>
      <c r="G417" s="6"/>
      <c r="H417" s="7"/>
    </row>
    <row r="418" spans="2:8" x14ac:dyDescent="0.3">
      <c r="B418" s="8"/>
      <c r="C418" s="6"/>
      <c r="D418" s="7"/>
      <c r="E418" s="6"/>
      <c r="F418" s="7"/>
      <c r="G418" s="6"/>
      <c r="H418" s="7"/>
    </row>
    <row r="419" spans="2:8" x14ac:dyDescent="0.3">
      <c r="B419" s="8"/>
      <c r="C419" s="6"/>
      <c r="D419" s="7"/>
      <c r="E419" s="6"/>
      <c r="F419" s="7"/>
      <c r="G419" s="6"/>
      <c r="H419" s="7"/>
    </row>
    <row r="420" spans="2:8" x14ac:dyDescent="0.3">
      <c r="B420" s="8"/>
      <c r="C420" s="6"/>
      <c r="D420" s="7"/>
      <c r="E420" s="6"/>
      <c r="F420" s="7"/>
      <c r="G420" s="6"/>
      <c r="H420" s="7"/>
    </row>
    <row r="421" spans="2:8" x14ac:dyDescent="0.3">
      <c r="B421" s="8"/>
      <c r="C421" s="6"/>
      <c r="D421" s="7"/>
      <c r="E421" s="6"/>
      <c r="F421" s="7"/>
      <c r="G421" s="6"/>
      <c r="H421" s="7"/>
    </row>
    <row r="422" spans="2:8" x14ac:dyDescent="0.3">
      <c r="B422" s="8"/>
      <c r="C422" s="6"/>
      <c r="D422" s="7"/>
      <c r="E422" s="6"/>
      <c r="F422" s="7"/>
      <c r="G422" s="6"/>
      <c r="H422" s="7"/>
    </row>
    <row r="423" spans="2:8" x14ac:dyDescent="0.3">
      <c r="B423" s="8"/>
      <c r="C423" s="6"/>
      <c r="D423" s="7"/>
      <c r="E423" s="6"/>
      <c r="F423" s="7"/>
      <c r="G423" s="6"/>
      <c r="H423" s="7"/>
    </row>
    <row r="424" spans="2:8" x14ac:dyDescent="0.3">
      <c r="B424" s="8"/>
      <c r="C424" s="6"/>
      <c r="D424" s="7"/>
      <c r="E424" s="6"/>
      <c r="F424" s="7"/>
      <c r="G424" s="6"/>
      <c r="H424" s="7"/>
    </row>
    <row r="425" spans="2:8" x14ac:dyDescent="0.3">
      <c r="B425" s="8"/>
      <c r="C425" s="6"/>
      <c r="D425" s="7"/>
      <c r="E425" s="6"/>
      <c r="F425" s="7"/>
      <c r="G425" s="6"/>
      <c r="H425" s="7"/>
    </row>
  </sheetData>
  <mergeCells count="7">
    <mergeCell ref="A2:H2"/>
    <mergeCell ref="A3:H3"/>
    <mergeCell ref="A4:H4"/>
    <mergeCell ref="B6:B7"/>
    <mergeCell ref="C6:D6"/>
    <mergeCell ref="E6:F6"/>
    <mergeCell ref="G6:H6"/>
  </mergeCells>
  <phoneticPr fontId="0" type="noConversion"/>
  <pageMargins left="0.59055118110236227" right="0.19685039370078741" top="0.22" bottom="0.28999999999999998" header="0.13" footer="0.18"/>
  <pageSetup paperSize="9" orientation="portrait" horizontalDpi="300" verticalDpi="300" r:id="rId1"/>
  <headerFooter alignWithMargins="0"/>
  <ignoredErrors>
    <ignoredError sqref="D50:F50 G5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H422"/>
  <sheetViews>
    <sheetView workbookViewId="0">
      <selection activeCell="C28" sqref="C28"/>
    </sheetView>
  </sheetViews>
  <sheetFormatPr defaultColWidth="9" defaultRowHeight="13.8" x14ac:dyDescent="0.3"/>
  <cols>
    <col min="1" max="1" width="3.08984375" style="1" customWidth="1"/>
    <col min="2" max="2" width="19.453125" style="1" customWidth="1"/>
    <col min="3" max="3" width="10.36328125" style="2" bestFit="1" customWidth="1"/>
    <col min="4" max="4" width="7.08984375" style="3" bestFit="1" customWidth="1"/>
    <col min="5" max="5" width="12.453125" style="2" bestFit="1" customWidth="1"/>
    <col min="6" max="6" width="6.7265625" style="3" customWidth="1"/>
    <col min="7" max="7" width="10.36328125" style="2" bestFit="1" customWidth="1"/>
    <col min="8" max="8" width="7.08984375" style="3" bestFit="1" customWidth="1"/>
    <col min="9" max="16384" width="9" style="1"/>
  </cols>
  <sheetData>
    <row r="1" spans="1:8" s="17" customFormat="1" ht="14.4" x14ac:dyDescent="0.3">
      <c r="C1" s="18"/>
      <c r="D1" s="19"/>
      <c r="E1" s="18"/>
      <c r="F1" s="19"/>
      <c r="G1" s="20" t="s">
        <v>1</v>
      </c>
      <c r="H1" s="20" t="s">
        <v>12</v>
      </c>
    </row>
    <row r="2" spans="1:8" s="17" customFormat="1" ht="15" customHeight="1" x14ac:dyDescent="0.3">
      <c r="A2" s="251" t="s">
        <v>17</v>
      </c>
      <c r="B2" s="251"/>
      <c r="C2" s="251"/>
      <c r="D2" s="251"/>
      <c r="E2" s="251"/>
      <c r="F2" s="251"/>
      <c r="G2" s="251"/>
      <c r="H2" s="251"/>
    </row>
    <row r="3" spans="1:8" s="17" customFormat="1" ht="15" customHeight="1" x14ac:dyDescent="0.3">
      <c r="A3" s="251" t="s">
        <v>14</v>
      </c>
      <c r="B3" s="251"/>
      <c r="C3" s="251"/>
      <c r="D3" s="251"/>
      <c r="E3" s="251"/>
      <c r="F3" s="251"/>
      <c r="G3" s="251"/>
      <c r="H3" s="251"/>
    </row>
    <row r="4" spans="1:8" s="17" customFormat="1" ht="15" customHeight="1" x14ac:dyDescent="0.3">
      <c r="A4" s="252" t="s">
        <v>3</v>
      </c>
      <c r="B4" s="252"/>
      <c r="C4" s="252"/>
      <c r="D4" s="252"/>
      <c r="E4" s="252"/>
      <c r="F4" s="252"/>
      <c r="G4" s="252"/>
      <c r="H4" s="252"/>
    </row>
    <row r="5" spans="1:8" x14ac:dyDescent="0.3">
      <c r="B5" s="5"/>
      <c r="C5" s="5"/>
      <c r="D5" s="5"/>
      <c r="E5" s="5"/>
      <c r="F5" s="5"/>
      <c r="G5" s="5"/>
      <c r="H5" s="5"/>
    </row>
    <row r="6" spans="1:8" x14ac:dyDescent="0.3">
      <c r="B6" s="265" t="s">
        <v>4</v>
      </c>
      <c r="C6" s="266" t="s">
        <v>5</v>
      </c>
      <c r="D6" s="266"/>
      <c r="E6" s="266" t="s">
        <v>6</v>
      </c>
      <c r="F6" s="266"/>
      <c r="G6" s="266" t="s">
        <v>7</v>
      </c>
      <c r="H6" s="266"/>
    </row>
    <row r="7" spans="1:8" x14ac:dyDescent="0.3">
      <c r="B7" s="255"/>
      <c r="C7" s="9" t="s">
        <v>8</v>
      </c>
      <c r="D7" s="10" t="s">
        <v>9</v>
      </c>
      <c r="E7" s="9" t="s">
        <v>8</v>
      </c>
      <c r="F7" s="10" t="s">
        <v>9</v>
      </c>
      <c r="G7" s="9" t="s">
        <v>10</v>
      </c>
      <c r="H7" s="10" t="s">
        <v>9</v>
      </c>
    </row>
    <row r="8" spans="1:8" s="12" customFormat="1" x14ac:dyDescent="0.3">
      <c r="A8" s="34">
        <v>1</v>
      </c>
      <c r="B8" s="25" t="s">
        <v>18</v>
      </c>
      <c r="C8" s="26">
        <v>2617</v>
      </c>
      <c r="D8" s="31">
        <v>28.916256157635473</v>
      </c>
      <c r="E8" s="27">
        <v>399961</v>
      </c>
      <c r="F8" s="31">
        <v>23.105832091895152</v>
      </c>
      <c r="G8" s="28">
        <v>0</v>
      </c>
      <c r="H8" s="31" t="s">
        <v>60</v>
      </c>
    </row>
    <row r="9" spans="1:8" s="12" customFormat="1" x14ac:dyDescent="0.3">
      <c r="A9" s="24">
        <v>2</v>
      </c>
      <c r="B9" s="25" t="s">
        <v>19</v>
      </c>
      <c r="C9" s="26">
        <v>3883</v>
      </c>
      <c r="D9" s="31">
        <v>11.101573676680971</v>
      </c>
      <c r="E9" s="27">
        <v>362658</v>
      </c>
      <c r="F9" s="31">
        <v>15.477054755263453</v>
      </c>
      <c r="G9" s="28">
        <v>639.19000000000017</v>
      </c>
      <c r="H9" s="31">
        <v>80.159079122415505</v>
      </c>
    </row>
    <row r="10" spans="1:8" s="12" customFormat="1" x14ac:dyDescent="0.3">
      <c r="A10" s="24">
        <v>3</v>
      </c>
      <c r="B10" s="25" t="s">
        <v>20</v>
      </c>
      <c r="C10" s="26">
        <v>15411</v>
      </c>
      <c r="D10" s="31">
        <v>11.496165533207929</v>
      </c>
      <c r="E10" s="27">
        <v>2139036</v>
      </c>
      <c r="F10" s="31">
        <v>16.507703595011009</v>
      </c>
      <c r="G10" s="28">
        <v>75.182000000000002</v>
      </c>
      <c r="H10" s="31">
        <v>-52.02077895556392</v>
      </c>
    </row>
    <row r="11" spans="1:8" s="12" customFormat="1" x14ac:dyDescent="0.3">
      <c r="A11" s="24">
        <v>4</v>
      </c>
      <c r="B11" s="25" t="s">
        <v>21</v>
      </c>
      <c r="C11" s="26">
        <v>66331</v>
      </c>
      <c r="D11" s="31">
        <v>4.8512535171192752</v>
      </c>
      <c r="E11" s="27">
        <v>9568521</v>
      </c>
      <c r="F11" s="31">
        <v>6.4542141079532485</v>
      </c>
      <c r="G11" s="28">
        <v>104358.41099999996</v>
      </c>
      <c r="H11" s="31">
        <v>-5.4064833947689976</v>
      </c>
    </row>
    <row r="12" spans="1:8" s="12" customFormat="1" x14ac:dyDescent="0.3">
      <c r="A12" s="24">
        <v>5</v>
      </c>
      <c r="B12" s="25" t="s">
        <v>22</v>
      </c>
      <c r="C12" s="26">
        <v>53037</v>
      </c>
      <c r="D12" s="31">
        <v>0.98054148737671198</v>
      </c>
      <c r="E12" s="27">
        <v>6518477</v>
      </c>
      <c r="F12" s="31">
        <v>4.3547218176820479</v>
      </c>
      <c r="G12" s="28">
        <v>37111.168000000049</v>
      </c>
      <c r="H12" s="31">
        <v>-2.0727131683407407</v>
      </c>
    </row>
    <row r="13" spans="1:8" s="12" customFormat="1" x14ac:dyDescent="0.3">
      <c r="A13" s="24">
        <v>6</v>
      </c>
      <c r="B13" s="25" t="s">
        <v>23</v>
      </c>
      <c r="C13" s="26">
        <v>97</v>
      </c>
      <c r="D13" s="31">
        <v>148.71794871794873</v>
      </c>
      <c r="E13" s="27">
        <v>1835</v>
      </c>
      <c r="F13" s="31">
        <v>215.83476764199656</v>
      </c>
      <c r="G13" s="28">
        <v>0</v>
      </c>
      <c r="H13" s="31" t="s">
        <v>60</v>
      </c>
    </row>
    <row r="14" spans="1:8" s="12" customFormat="1" x14ac:dyDescent="0.3">
      <c r="A14" s="24">
        <v>7</v>
      </c>
      <c r="B14" s="25" t="s">
        <v>24</v>
      </c>
      <c r="C14" s="26">
        <v>324</v>
      </c>
      <c r="D14" s="31">
        <v>-26.195899772209572</v>
      </c>
      <c r="E14" s="27">
        <v>2760</v>
      </c>
      <c r="F14" s="31">
        <v>-65.426531379180759</v>
      </c>
      <c r="G14" s="28">
        <v>1410.6430000000003</v>
      </c>
      <c r="H14" s="31">
        <v>-86.473792885619872</v>
      </c>
    </row>
    <row r="15" spans="1:8" s="12" customFormat="1" x14ac:dyDescent="0.3">
      <c r="A15" s="24">
        <v>8</v>
      </c>
      <c r="B15" s="25" t="s">
        <v>25</v>
      </c>
      <c r="C15" s="26">
        <v>4074</v>
      </c>
      <c r="D15" s="31">
        <v>18.052738336714</v>
      </c>
      <c r="E15" s="27">
        <v>610185</v>
      </c>
      <c r="F15" s="31">
        <v>19.952466045068789</v>
      </c>
      <c r="G15" s="28">
        <v>0.69399999999999995</v>
      </c>
      <c r="H15" s="31">
        <v>-98.520192758753041</v>
      </c>
    </row>
    <row r="16" spans="1:8" s="12" customFormat="1" x14ac:dyDescent="0.3">
      <c r="A16" s="24">
        <v>9</v>
      </c>
      <c r="B16" s="25" t="s">
        <v>26</v>
      </c>
      <c r="C16" s="26">
        <v>8233</v>
      </c>
      <c r="D16" s="31">
        <v>25.560469727009306</v>
      </c>
      <c r="E16" s="27">
        <v>1097830</v>
      </c>
      <c r="F16" s="31">
        <v>24.342091105445505</v>
      </c>
      <c r="G16" s="28">
        <v>140.54899999999998</v>
      </c>
      <c r="H16" s="31">
        <v>282.7899882888035</v>
      </c>
    </row>
    <row r="17" spans="1:8" s="12" customFormat="1" x14ac:dyDescent="0.3">
      <c r="A17" s="24">
        <v>10</v>
      </c>
      <c r="B17" s="25" t="s">
        <v>27</v>
      </c>
      <c r="C17" s="26">
        <v>24398</v>
      </c>
      <c r="D17" s="31">
        <v>18.968207528769256</v>
      </c>
      <c r="E17" s="27">
        <v>3412264</v>
      </c>
      <c r="F17" s="31">
        <v>17.930391891219358</v>
      </c>
      <c r="G17" s="28">
        <v>607.36799999999937</v>
      </c>
      <c r="H17" s="31">
        <v>-32.876759259770964</v>
      </c>
    </row>
    <row r="18" spans="1:8" s="12" customFormat="1" x14ac:dyDescent="0.3">
      <c r="A18" s="24">
        <v>11</v>
      </c>
      <c r="B18" s="25" t="s">
        <v>28</v>
      </c>
      <c r="C18" s="26">
        <v>1286</v>
      </c>
      <c r="D18" s="31">
        <v>12.216404886561961</v>
      </c>
      <c r="E18" s="26">
        <v>175435</v>
      </c>
      <c r="F18" s="31">
        <v>0.72283207789821802</v>
      </c>
      <c r="G18" s="26">
        <v>0</v>
      </c>
      <c r="H18" s="31" t="s">
        <v>60</v>
      </c>
    </row>
    <row r="19" spans="1:8" s="12" customFormat="1" x14ac:dyDescent="0.3">
      <c r="A19" s="24">
        <v>12</v>
      </c>
      <c r="B19" s="25" t="s">
        <v>29</v>
      </c>
      <c r="C19" s="26">
        <v>12</v>
      </c>
      <c r="D19" s="31" t="s">
        <v>60</v>
      </c>
      <c r="E19" s="26">
        <v>0</v>
      </c>
      <c r="F19" s="31" t="s">
        <v>60</v>
      </c>
      <c r="G19" s="26">
        <v>0</v>
      </c>
      <c r="H19" s="31" t="s">
        <v>60</v>
      </c>
    </row>
    <row r="20" spans="1:8" s="12" customFormat="1" x14ac:dyDescent="0.3">
      <c r="A20" s="24">
        <v>13</v>
      </c>
      <c r="B20" s="25" t="s">
        <v>30</v>
      </c>
      <c r="C20" s="26">
        <v>558</v>
      </c>
      <c r="D20" s="31">
        <v>64.601769911504419</v>
      </c>
      <c r="E20" s="27">
        <v>54016</v>
      </c>
      <c r="F20" s="31">
        <v>38.371288777313822</v>
      </c>
      <c r="G20" s="28">
        <v>0</v>
      </c>
      <c r="H20" s="31" t="s">
        <v>60</v>
      </c>
    </row>
    <row r="21" spans="1:8" s="12" customFormat="1" x14ac:dyDescent="0.3">
      <c r="A21" s="24">
        <v>14</v>
      </c>
      <c r="B21" s="25" t="s">
        <v>31</v>
      </c>
      <c r="C21" s="26">
        <v>23765</v>
      </c>
      <c r="D21" s="31">
        <v>-3.6528014270655973</v>
      </c>
      <c r="E21" s="27">
        <v>2324968</v>
      </c>
      <c r="F21" s="31">
        <v>2.8067286492911308</v>
      </c>
      <c r="G21" s="28">
        <v>50.40499999999998</v>
      </c>
      <c r="H21" s="31">
        <v>1.974549353618329</v>
      </c>
    </row>
    <row r="22" spans="1:8" s="12" customFormat="1" x14ac:dyDescent="0.3">
      <c r="A22" s="24">
        <v>15</v>
      </c>
      <c r="B22" s="25" t="s">
        <v>32</v>
      </c>
      <c r="C22" s="29">
        <v>2</v>
      </c>
      <c r="D22" s="31">
        <v>100</v>
      </c>
      <c r="E22" s="29">
        <v>0</v>
      </c>
      <c r="F22" s="31" t="s">
        <v>60</v>
      </c>
      <c r="G22" s="29">
        <v>0.112</v>
      </c>
      <c r="H22" s="31" t="s">
        <v>60</v>
      </c>
    </row>
    <row r="23" spans="1:8" s="12" customFormat="1" x14ac:dyDescent="0.3">
      <c r="A23" s="24">
        <v>16</v>
      </c>
      <c r="B23" s="25" t="s">
        <v>33</v>
      </c>
      <c r="C23" s="26">
        <v>7816</v>
      </c>
      <c r="D23" s="31">
        <v>34.249398832016482</v>
      </c>
      <c r="E23" s="27">
        <v>706399</v>
      </c>
      <c r="F23" s="31">
        <v>33.749945564603934</v>
      </c>
      <c r="G23" s="28">
        <v>62.082000000000015</v>
      </c>
      <c r="H23" s="31">
        <v>-31.317623630932616</v>
      </c>
    </row>
    <row r="24" spans="1:8" s="12" customFormat="1" x14ac:dyDescent="0.3">
      <c r="A24" s="24">
        <v>17</v>
      </c>
      <c r="B24" s="25" t="s">
        <v>34</v>
      </c>
      <c r="C24" s="26">
        <v>142</v>
      </c>
      <c r="D24" s="31">
        <v>65.116279069767444</v>
      </c>
      <c r="E24" s="27">
        <v>7650</v>
      </c>
      <c r="F24" s="31">
        <v>-1.5950604579367109</v>
      </c>
      <c r="G24" s="28">
        <v>0</v>
      </c>
      <c r="H24" s="31" t="s">
        <v>60</v>
      </c>
    </row>
    <row r="25" spans="1:8" s="12" customFormat="1" x14ac:dyDescent="0.3">
      <c r="A25" s="24">
        <v>18</v>
      </c>
      <c r="B25" s="25" t="s">
        <v>35</v>
      </c>
      <c r="C25" s="26">
        <v>4841</v>
      </c>
      <c r="D25" s="31">
        <v>16.118973374910055</v>
      </c>
      <c r="E25" s="26">
        <v>696774</v>
      </c>
      <c r="F25" s="31">
        <v>14.118984290038128</v>
      </c>
      <c r="G25" s="26">
        <v>0</v>
      </c>
      <c r="H25" s="31">
        <v>-100</v>
      </c>
    </row>
    <row r="26" spans="1:8" s="12" customFormat="1" x14ac:dyDescent="0.3">
      <c r="A26" s="24">
        <v>19</v>
      </c>
      <c r="B26" s="25" t="s">
        <v>36</v>
      </c>
      <c r="C26" s="26">
        <v>4</v>
      </c>
      <c r="D26" s="31">
        <v>-93.75</v>
      </c>
      <c r="E26" s="27">
        <v>42</v>
      </c>
      <c r="F26" s="31">
        <v>-96.312554872695344</v>
      </c>
      <c r="G26" s="28">
        <v>0</v>
      </c>
      <c r="H26" s="31" t="s">
        <v>60</v>
      </c>
    </row>
    <row r="27" spans="1:8" s="12" customFormat="1" x14ac:dyDescent="0.3">
      <c r="A27" s="24">
        <v>20</v>
      </c>
      <c r="B27" s="25" t="s">
        <v>37</v>
      </c>
      <c r="C27" s="26">
        <v>71</v>
      </c>
      <c r="D27" s="31">
        <v>-78.353658536585371</v>
      </c>
      <c r="E27" s="27">
        <v>718</v>
      </c>
      <c r="F27" s="31">
        <v>-86.247845240375412</v>
      </c>
      <c r="G27" s="28">
        <v>0</v>
      </c>
      <c r="H27" s="31" t="s">
        <v>60</v>
      </c>
    </row>
    <row r="28" spans="1:8" s="12" customFormat="1" x14ac:dyDescent="0.3">
      <c r="A28" s="24">
        <v>21</v>
      </c>
      <c r="B28" s="25" t="s">
        <v>38</v>
      </c>
      <c r="C28" s="26">
        <v>44781</v>
      </c>
      <c r="D28" s="31">
        <v>-2.8042454365897527</v>
      </c>
      <c r="E28" s="27">
        <v>4345612</v>
      </c>
      <c r="F28" s="31">
        <v>-5.0217719763857644</v>
      </c>
      <c r="G28" s="28">
        <v>11457.889999999998</v>
      </c>
      <c r="H28" s="31">
        <v>-8.7071782917003588</v>
      </c>
    </row>
    <row r="29" spans="1:8" s="12" customFormat="1" x14ac:dyDescent="0.3">
      <c r="A29" s="24">
        <v>22</v>
      </c>
      <c r="B29" s="25" t="s">
        <v>39</v>
      </c>
      <c r="C29" s="26">
        <v>160292</v>
      </c>
      <c r="D29" s="31">
        <v>4.9512211091468572</v>
      </c>
      <c r="E29" s="27">
        <v>20468514</v>
      </c>
      <c r="F29" s="31">
        <v>8.4538523967842565</v>
      </c>
      <c r="G29" s="28">
        <v>571888.78900000011</v>
      </c>
      <c r="H29" s="31">
        <v>-2.8311640861726772</v>
      </c>
    </row>
    <row r="30" spans="1:8" s="12" customFormat="1" x14ac:dyDescent="0.3">
      <c r="A30" s="24">
        <v>23</v>
      </c>
      <c r="B30" s="25" t="s">
        <v>40</v>
      </c>
      <c r="C30" s="26">
        <v>44030</v>
      </c>
      <c r="D30" s="31">
        <v>13.646336112329976</v>
      </c>
      <c r="E30" s="27">
        <v>6444935</v>
      </c>
      <c r="F30" s="31">
        <v>15.594449329931052</v>
      </c>
      <c r="G30" s="28">
        <v>951.72699999999986</v>
      </c>
      <c r="H30" s="31">
        <v>80.426968677841671</v>
      </c>
    </row>
    <row r="31" spans="1:8" s="12" customFormat="1" x14ac:dyDescent="0.3">
      <c r="A31" s="24">
        <v>24</v>
      </c>
      <c r="B31" s="25" t="s">
        <v>41</v>
      </c>
      <c r="C31" s="26">
        <v>11251</v>
      </c>
      <c r="D31" s="31">
        <v>9.8623181329948295</v>
      </c>
      <c r="E31" s="27">
        <v>1509884</v>
      </c>
      <c r="F31" s="31">
        <v>12.211395756894291</v>
      </c>
      <c r="G31" s="28">
        <v>6.0639999999999974</v>
      </c>
      <c r="H31" s="31">
        <v>-53.285571219474633</v>
      </c>
    </row>
    <row r="32" spans="1:8" s="12" customFormat="1" x14ac:dyDescent="0.3">
      <c r="A32" s="24">
        <v>25</v>
      </c>
      <c r="B32" s="25" t="s">
        <v>42</v>
      </c>
      <c r="C32" s="26">
        <v>11860</v>
      </c>
      <c r="D32" s="31">
        <v>20.761633234904792</v>
      </c>
      <c r="E32" s="27">
        <v>1674583</v>
      </c>
      <c r="F32" s="31">
        <v>23.7356791085857</v>
      </c>
      <c r="G32" s="28">
        <v>8.3829999999999991</v>
      </c>
      <c r="H32" s="31">
        <v>34.861647361647357</v>
      </c>
    </row>
    <row r="33" spans="1:8" s="12" customFormat="1" x14ac:dyDescent="0.3">
      <c r="A33" s="24">
        <v>26</v>
      </c>
      <c r="B33" s="25" t="s">
        <v>43</v>
      </c>
      <c r="C33" s="26">
        <v>4</v>
      </c>
      <c r="D33" s="31" t="s">
        <v>60</v>
      </c>
      <c r="E33" s="26">
        <v>0</v>
      </c>
      <c r="F33" s="31" t="s">
        <v>60</v>
      </c>
      <c r="G33" s="26">
        <v>0.12</v>
      </c>
      <c r="H33" s="31" t="s">
        <v>60</v>
      </c>
    </row>
    <row r="34" spans="1:8" s="12" customFormat="1" x14ac:dyDescent="0.3">
      <c r="A34" s="24">
        <v>27</v>
      </c>
      <c r="B34" s="25" t="s">
        <v>44</v>
      </c>
      <c r="C34" s="26">
        <v>299</v>
      </c>
      <c r="D34" s="31">
        <v>-0.3333333333333286</v>
      </c>
      <c r="E34" s="27">
        <v>32596</v>
      </c>
      <c r="F34" s="31">
        <v>-2.2198224142068597</v>
      </c>
      <c r="G34" s="28">
        <v>0</v>
      </c>
      <c r="H34" s="31" t="s">
        <v>60</v>
      </c>
    </row>
    <row r="35" spans="1:8" s="12" customFormat="1" x14ac:dyDescent="0.3">
      <c r="A35" s="24">
        <v>28</v>
      </c>
      <c r="B35" s="25" t="s">
        <v>45</v>
      </c>
      <c r="C35" s="26">
        <v>1131</v>
      </c>
      <c r="D35" s="31">
        <v>-4.8780487804878021</v>
      </c>
      <c r="E35" s="27">
        <v>169789</v>
      </c>
      <c r="F35" s="31">
        <v>-2.0931962472393479</v>
      </c>
      <c r="G35" s="28">
        <v>0</v>
      </c>
      <c r="H35" s="31" t="s">
        <v>60</v>
      </c>
    </row>
    <row r="36" spans="1:8" s="12" customFormat="1" x14ac:dyDescent="0.3">
      <c r="A36" s="24">
        <v>29</v>
      </c>
      <c r="B36" s="25" t="s">
        <v>46</v>
      </c>
      <c r="C36" s="26">
        <v>2301</v>
      </c>
      <c r="D36" s="31">
        <v>-2.0851063829787222</v>
      </c>
      <c r="E36" s="27">
        <v>365454</v>
      </c>
      <c r="F36" s="31">
        <v>2.8613406588457764</v>
      </c>
      <c r="G36" s="28">
        <v>20.800999999999995</v>
      </c>
      <c r="H36" s="31">
        <v>32.896754408382265</v>
      </c>
    </row>
    <row r="37" spans="1:8" s="12" customFormat="1" x14ac:dyDescent="0.3">
      <c r="A37" s="24">
        <v>30</v>
      </c>
      <c r="B37" s="25" t="s">
        <v>47</v>
      </c>
      <c r="C37" s="26">
        <v>27749</v>
      </c>
      <c r="D37" s="31">
        <v>4.8992552829546696</v>
      </c>
      <c r="E37" s="27">
        <v>4008998</v>
      </c>
      <c r="F37" s="31">
        <v>5.7023395322201083</v>
      </c>
      <c r="G37" s="28">
        <v>6824.3600000000051</v>
      </c>
      <c r="H37" s="31">
        <v>-10.310289787359537</v>
      </c>
    </row>
    <row r="38" spans="1:8" s="12" customFormat="1" x14ac:dyDescent="0.3">
      <c r="A38" s="24">
        <v>31</v>
      </c>
      <c r="B38" s="25" t="s">
        <v>48</v>
      </c>
      <c r="C38" s="26">
        <v>6</v>
      </c>
      <c r="D38" s="31">
        <v>100</v>
      </c>
      <c r="E38" s="26">
        <v>128</v>
      </c>
      <c r="F38" s="31">
        <v>100</v>
      </c>
      <c r="G38" s="26">
        <v>0</v>
      </c>
      <c r="H38" s="31" t="s">
        <v>60</v>
      </c>
    </row>
    <row r="39" spans="1:8" s="12" customFormat="1" x14ac:dyDescent="0.3">
      <c r="A39" s="24">
        <v>32</v>
      </c>
      <c r="B39" s="25" t="s">
        <v>49</v>
      </c>
      <c r="C39" s="26">
        <v>2012</v>
      </c>
      <c r="D39" s="31">
        <v>3.7648272305311963</v>
      </c>
      <c r="E39" s="27">
        <v>303640</v>
      </c>
      <c r="F39" s="31">
        <v>1.1428704669080503</v>
      </c>
      <c r="G39" s="28">
        <v>34.193999999999996</v>
      </c>
      <c r="H39" s="31">
        <v>756.34861006761821</v>
      </c>
    </row>
    <row r="40" spans="1:8" s="12" customFormat="1" x14ac:dyDescent="0.3">
      <c r="A40" s="24">
        <v>33</v>
      </c>
      <c r="B40" s="25" t="s">
        <v>50</v>
      </c>
      <c r="C40" s="26">
        <v>33628</v>
      </c>
      <c r="D40" s="31">
        <v>-1.3610231139270184</v>
      </c>
      <c r="E40" s="27">
        <v>5583452</v>
      </c>
      <c r="F40" s="31">
        <v>-0.9423816257049964</v>
      </c>
      <c r="G40" s="28">
        <v>18186.603000000003</v>
      </c>
      <c r="H40" s="31">
        <v>7.1925805342582976</v>
      </c>
    </row>
    <row r="41" spans="1:8" s="12" customFormat="1" x14ac:dyDescent="0.3">
      <c r="A41" s="24">
        <v>34</v>
      </c>
      <c r="B41" s="25" t="s">
        <v>51</v>
      </c>
      <c r="C41" s="26">
        <v>205666</v>
      </c>
      <c r="D41" s="31">
        <v>4.9262792714657451</v>
      </c>
      <c r="E41" s="26">
        <v>31394261</v>
      </c>
      <c r="F41" s="31">
        <v>6.8874341066611606</v>
      </c>
      <c r="G41" s="26">
        <v>201867.87600000011</v>
      </c>
      <c r="H41" s="31">
        <v>10.91343656660473</v>
      </c>
    </row>
    <row r="42" spans="1:8" s="12" customFormat="1" x14ac:dyDescent="0.3">
      <c r="A42" s="24">
        <v>35</v>
      </c>
      <c r="B42" s="25" t="s">
        <v>52</v>
      </c>
      <c r="C42" s="26">
        <v>0</v>
      </c>
      <c r="D42" s="31">
        <v>-100</v>
      </c>
      <c r="E42" s="27">
        <v>0</v>
      </c>
      <c r="F42" s="31">
        <v>-100</v>
      </c>
      <c r="G42" s="28">
        <v>0</v>
      </c>
      <c r="H42" s="31" t="s">
        <v>60</v>
      </c>
    </row>
    <row r="43" spans="1:8" s="12" customFormat="1" x14ac:dyDescent="0.3">
      <c r="A43" s="24">
        <v>36</v>
      </c>
      <c r="B43" s="25" t="s">
        <v>53</v>
      </c>
      <c r="C43" s="26">
        <v>248</v>
      </c>
      <c r="D43" s="31">
        <v>7.3593073593073655</v>
      </c>
      <c r="E43" s="27">
        <v>46</v>
      </c>
      <c r="F43" s="31">
        <v>100</v>
      </c>
      <c r="G43" s="28">
        <v>6743.0780000000004</v>
      </c>
      <c r="H43" s="31">
        <v>8.6304553227582375</v>
      </c>
    </row>
    <row r="44" spans="1:8" s="12" customFormat="1" x14ac:dyDescent="0.3">
      <c r="A44" s="24">
        <v>37</v>
      </c>
      <c r="B44" s="25" t="s">
        <v>54</v>
      </c>
      <c r="C44" s="26">
        <v>21807</v>
      </c>
      <c r="D44" s="31">
        <v>-0.74192080109240521</v>
      </c>
      <c r="E44" s="27">
        <v>2076807</v>
      </c>
      <c r="F44" s="31">
        <v>1.6678603266108212</v>
      </c>
      <c r="G44" s="28">
        <v>298.81299999999999</v>
      </c>
      <c r="H44" s="31">
        <v>-8.7624537801783902</v>
      </c>
    </row>
    <row r="45" spans="1:8" s="12" customFormat="1" x14ac:dyDescent="0.3">
      <c r="A45" s="24">
        <v>38</v>
      </c>
      <c r="B45" s="25" t="s">
        <v>55</v>
      </c>
      <c r="C45" s="26">
        <v>748</v>
      </c>
      <c r="D45" s="31">
        <v>-66.711170449488208</v>
      </c>
      <c r="E45" s="27">
        <v>103324</v>
      </c>
      <c r="F45" s="31">
        <v>-71.923589032906719</v>
      </c>
      <c r="G45" s="28">
        <v>3.0000000000000001E-3</v>
      </c>
      <c r="H45" s="31">
        <v>-99.980514419329694</v>
      </c>
    </row>
    <row r="46" spans="1:8" s="12" customFormat="1" x14ac:dyDescent="0.3">
      <c r="A46" s="24">
        <v>39</v>
      </c>
      <c r="B46" s="25" t="s">
        <v>56</v>
      </c>
      <c r="C46" s="26">
        <v>13220</v>
      </c>
      <c r="D46" s="31">
        <v>7.2181670721816715</v>
      </c>
      <c r="E46" s="27">
        <v>2200290</v>
      </c>
      <c r="F46" s="31">
        <v>8.535112153787793</v>
      </c>
      <c r="G46" s="28">
        <v>0</v>
      </c>
      <c r="H46" s="31">
        <v>-100</v>
      </c>
    </row>
    <row r="47" spans="1:8" s="12" customFormat="1" x14ac:dyDescent="0.3">
      <c r="A47" s="24">
        <v>40</v>
      </c>
      <c r="B47" s="25" t="s">
        <v>57</v>
      </c>
      <c r="C47" s="26">
        <v>3173</v>
      </c>
      <c r="D47" s="31">
        <v>3.5912504080966414</v>
      </c>
      <c r="E47" s="27">
        <v>284410</v>
      </c>
      <c r="F47" s="31">
        <v>8.1312280675074078</v>
      </c>
      <c r="G47" s="28">
        <v>83.066999999999993</v>
      </c>
      <c r="H47" s="31">
        <v>1.8739498890101487</v>
      </c>
    </row>
    <row r="48" spans="1:8" s="12" customFormat="1" x14ac:dyDescent="0.3">
      <c r="A48" s="24">
        <v>41</v>
      </c>
      <c r="B48" s="25" t="s">
        <v>58</v>
      </c>
      <c r="C48" s="26">
        <v>75899</v>
      </c>
      <c r="D48" s="31">
        <v>4.2454125920228591</v>
      </c>
      <c r="E48" s="27">
        <v>9541184</v>
      </c>
      <c r="F48" s="31">
        <v>6.8121220968535852</v>
      </c>
      <c r="G48" s="28">
        <v>54378.032000000087</v>
      </c>
      <c r="H48" s="31">
        <v>8.8214090797243472</v>
      </c>
    </row>
    <row r="49" spans="1:8" s="12" customFormat="1" x14ac:dyDescent="0.3">
      <c r="A49" s="35">
        <v>42</v>
      </c>
      <c r="B49" s="25" t="s">
        <v>59</v>
      </c>
      <c r="C49" s="26">
        <v>18417</v>
      </c>
      <c r="D49" s="31">
        <v>9.2283968922365176</v>
      </c>
      <c r="E49" s="27">
        <v>2200642</v>
      </c>
      <c r="F49" s="31">
        <v>8.2049511941358162</v>
      </c>
      <c r="G49" s="28">
        <v>573.20899999999983</v>
      </c>
      <c r="H49" s="31">
        <v>55.855218974232031</v>
      </c>
    </row>
    <row r="50" spans="1:8" s="12" customFormat="1" ht="21.6" customHeight="1" x14ac:dyDescent="0.25">
      <c r="B50" s="33" t="s">
        <v>13</v>
      </c>
      <c r="C50" s="23">
        <f>SUM(C8:C49)</f>
        <v>895424</v>
      </c>
      <c r="D50" s="32">
        <f>C50*100/C54-100</f>
        <v>5.0579950581593209</v>
      </c>
      <c r="E50" s="23">
        <f>SUM(E8:E49)</f>
        <v>120788078</v>
      </c>
      <c r="F50" s="32">
        <f>E50*100/E54-100</f>
        <v>7.1892282225254007</v>
      </c>
      <c r="G50" s="23">
        <f>SUM(G8:G49)</f>
        <v>1017778.8130000002</v>
      </c>
      <c r="H50" s="32">
        <f>G50*100/G54-100</f>
        <v>-0.75409278973265259</v>
      </c>
    </row>
    <row r="51" spans="1:8" s="12" customFormat="1" ht="12" x14ac:dyDescent="0.25">
      <c r="B51" s="14"/>
      <c r="C51" s="15"/>
      <c r="D51" s="16"/>
      <c r="E51" s="15"/>
      <c r="F51" s="16"/>
      <c r="G51" s="15"/>
      <c r="H51" s="16"/>
    </row>
    <row r="52" spans="1:8" s="12" customFormat="1" ht="12" x14ac:dyDescent="0.25">
      <c r="C52" s="15"/>
      <c r="D52" s="16"/>
      <c r="E52" s="15"/>
      <c r="F52" s="16"/>
      <c r="G52" s="15"/>
      <c r="H52" s="16"/>
    </row>
    <row r="53" spans="1:8" s="12" customFormat="1" ht="12" x14ac:dyDescent="0.25">
      <c r="C53" s="15"/>
      <c r="D53" s="16"/>
      <c r="E53" s="15"/>
      <c r="F53" s="16"/>
      <c r="G53" s="15"/>
      <c r="H53" s="16"/>
    </row>
    <row r="54" spans="1:8" s="12" customFormat="1" ht="12" x14ac:dyDescent="0.25">
      <c r="C54" s="15">
        <v>852314</v>
      </c>
      <c r="D54" s="16"/>
      <c r="E54" s="15">
        <v>112686769</v>
      </c>
      <c r="F54" s="16"/>
      <c r="G54" s="15">
        <v>1025512.1260000003</v>
      </c>
      <c r="H54" s="16"/>
    </row>
    <row r="55" spans="1:8" s="12" customFormat="1" ht="12" x14ac:dyDescent="0.25">
      <c r="C55" s="15"/>
      <c r="D55" s="16"/>
      <c r="E55" s="15"/>
      <c r="F55" s="15"/>
      <c r="H55" s="16"/>
    </row>
    <row r="56" spans="1:8" s="12" customFormat="1" ht="12" x14ac:dyDescent="0.25">
      <c r="C56" s="15"/>
      <c r="D56" s="16"/>
      <c r="E56" s="15"/>
      <c r="F56" s="16"/>
      <c r="G56" s="15"/>
      <c r="H56" s="16"/>
    </row>
    <row r="57" spans="1:8" s="12" customFormat="1" ht="12" x14ac:dyDescent="0.25">
      <c r="C57" s="15"/>
      <c r="D57" s="16"/>
      <c r="E57" s="15"/>
      <c r="F57" s="16"/>
      <c r="G57" s="15"/>
      <c r="H57" s="16"/>
    </row>
    <row r="58" spans="1:8" s="12" customFormat="1" ht="12" x14ac:dyDescent="0.25">
      <c r="C58" s="15"/>
      <c r="D58" s="16"/>
      <c r="E58" s="15"/>
      <c r="F58" s="16"/>
      <c r="G58" s="15"/>
      <c r="H58" s="16"/>
    </row>
    <row r="59" spans="1:8" s="12" customFormat="1" ht="12" x14ac:dyDescent="0.25">
      <c r="C59" s="15"/>
      <c r="D59" s="16"/>
      <c r="E59" s="15"/>
      <c r="F59" s="16"/>
      <c r="G59" s="15"/>
      <c r="H59" s="16"/>
    </row>
    <row r="60" spans="1:8" s="12" customFormat="1" ht="12" x14ac:dyDescent="0.25">
      <c r="C60" s="15"/>
      <c r="D60" s="16"/>
      <c r="E60" s="15"/>
      <c r="F60" s="16"/>
      <c r="G60" s="15"/>
      <c r="H60" s="16"/>
    </row>
    <row r="61" spans="1:8" s="12" customFormat="1" ht="12" x14ac:dyDescent="0.25">
      <c r="C61" s="15"/>
      <c r="D61" s="16"/>
      <c r="E61" s="15"/>
      <c r="F61" s="16"/>
      <c r="G61" s="15"/>
      <c r="H61" s="16"/>
    </row>
    <row r="62" spans="1:8" s="12" customFormat="1" ht="12" x14ac:dyDescent="0.25">
      <c r="C62" s="15"/>
      <c r="D62" s="16"/>
      <c r="E62" s="15"/>
      <c r="F62" s="16"/>
      <c r="G62" s="15"/>
      <c r="H62" s="16"/>
    </row>
    <row r="63" spans="1:8" s="12" customFormat="1" ht="12" x14ac:dyDescent="0.25">
      <c r="C63" s="15"/>
      <c r="D63" s="16"/>
      <c r="E63" s="15"/>
      <c r="F63" s="16"/>
      <c r="G63" s="15"/>
      <c r="H63" s="16"/>
    </row>
    <row r="64" spans="1:8" s="12" customFormat="1" ht="12" x14ac:dyDescent="0.25">
      <c r="C64" s="15"/>
      <c r="D64" s="16"/>
      <c r="E64" s="15"/>
      <c r="F64" s="16"/>
      <c r="G64" s="15"/>
      <c r="H64" s="16"/>
    </row>
    <row r="65" spans="3:8" s="12" customFormat="1" ht="12" x14ac:dyDescent="0.25">
      <c r="C65" s="15"/>
      <c r="D65" s="16"/>
      <c r="E65" s="15"/>
      <c r="F65" s="16"/>
      <c r="G65" s="15"/>
      <c r="H65" s="16"/>
    </row>
    <row r="66" spans="3:8" s="12" customFormat="1" ht="12" x14ac:dyDescent="0.25">
      <c r="C66" s="15"/>
      <c r="D66" s="16"/>
      <c r="E66" s="15"/>
      <c r="F66" s="16"/>
      <c r="G66" s="15"/>
      <c r="H66" s="16"/>
    </row>
    <row r="67" spans="3:8" s="12" customFormat="1" ht="12" x14ac:dyDescent="0.25">
      <c r="C67" s="15"/>
      <c r="D67" s="16"/>
      <c r="E67" s="15"/>
      <c r="F67" s="16"/>
      <c r="G67" s="15"/>
      <c r="H67" s="16"/>
    </row>
    <row r="68" spans="3:8" s="12" customFormat="1" ht="12" x14ac:dyDescent="0.25">
      <c r="C68" s="15"/>
      <c r="D68" s="16"/>
      <c r="E68" s="15"/>
      <c r="F68" s="16"/>
      <c r="G68" s="15"/>
      <c r="H68" s="16"/>
    </row>
    <row r="69" spans="3:8" s="12" customFormat="1" ht="12" x14ac:dyDescent="0.25">
      <c r="C69" s="15"/>
      <c r="D69" s="16"/>
      <c r="E69" s="15"/>
      <c r="F69" s="16"/>
      <c r="G69" s="15"/>
      <c r="H69" s="16"/>
    </row>
    <row r="70" spans="3:8" s="12" customFormat="1" ht="12" x14ac:dyDescent="0.25">
      <c r="C70" s="15"/>
      <c r="D70" s="16"/>
      <c r="E70" s="15"/>
      <c r="F70" s="16"/>
      <c r="G70" s="15"/>
      <c r="H70" s="16"/>
    </row>
    <row r="71" spans="3:8" s="12" customFormat="1" ht="12" x14ac:dyDescent="0.25">
      <c r="C71" s="15"/>
      <c r="D71" s="16"/>
      <c r="E71" s="15"/>
      <c r="F71" s="16"/>
      <c r="G71" s="15"/>
      <c r="H71" s="16"/>
    </row>
    <row r="72" spans="3:8" s="12" customFormat="1" ht="12" x14ac:dyDescent="0.25">
      <c r="C72" s="15"/>
      <c r="D72" s="16"/>
      <c r="E72" s="15"/>
      <c r="F72" s="16"/>
      <c r="G72" s="15"/>
      <c r="H72" s="16"/>
    </row>
    <row r="73" spans="3:8" s="12" customFormat="1" ht="12" x14ac:dyDescent="0.25">
      <c r="C73" s="15"/>
      <c r="D73" s="16"/>
      <c r="E73" s="15"/>
      <c r="F73" s="16"/>
      <c r="G73" s="15"/>
      <c r="H73" s="16"/>
    </row>
    <row r="74" spans="3:8" s="12" customFormat="1" ht="12" x14ac:dyDescent="0.25">
      <c r="C74" s="15"/>
      <c r="D74" s="16"/>
      <c r="E74" s="15"/>
      <c r="F74" s="16"/>
      <c r="G74" s="15"/>
      <c r="H74" s="16"/>
    </row>
    <row r="75" spans="3:8" s="12" customFormat="1" ht="12" x14ac:dyDescent="0.25">
      <c r="C75" s="15"/>
      <c r="D75" s="16"/>
      <c r="E75" s="15"/>
      <c r="F75" s="16"/>
      <c r="G75" s="15"/>
      <c r="H75" s="16"/>
    </row>
    <row r="76" spans="3:8" s="12" customFormat="1" ht="12" x14ac:dyDescent="0.25">
      <c r="C76" s="15"/>
      <c r="D76" s="16"/>
      <c r="E76" s="15"/>
      <c r="F76" s="16"/>
      <c r="G76" s="15"/>
      <c r="H76" s="16"/>
    </row>
    <row r="77" spans="3:8" s="12" customFormat="1" ht="12" x14ac:dyDescent="0.25">
      <c r="C77" s="15"/>
      <c r="D77" s="16"/>
      <c r="E77" s="15"/>
      <c r="F77" s="16"/>
      <c r="G77" s="15"/>
      <c r="H77" s="16"/>
    </row>
    <row r="78" spans="3:8" s="12" customFormat="1" ht="12" x14ac:dyDescent="0.25">
      <c r="C78" s="15"/>
      <c r="D78" s="16"/>
      <c r="E78" s="15"/>
      <c r="F78" s="16"/>
      <c r="G78" s="15"/>
      <c r="H78" s="16"/>
    </row>
    <row r="79" spans="3:8" s="12" customFormat="1" ht="12" x14ac:dyDescent="0.25">
      <c r="C79" s="15"/>
      <c r="D79" s="16"/>
      <c r="E79" s="15"/>
      <c r="F79" s="16"/>
      <c r="G79" s="15"/>
      <c r="H79" s="16"/>
    </row>
    <row r="80" spans="3:8" s="12" customFormat="1" ht="12" x14ac:dyDescent="0.25">
      <c r="C80" s="15"/>
      <c r="D80" s="16"/>
      <c r="E80" s="15"/>
      <c r="F80" s="16"/>
      <c r="G80" s="15"/>
      <c r="H80" s="16"/>
    </row>
    <row r="81" spans="2:8" s="12" customFormat="1" ht="12" x14ac:dyDescent="0.25">
      <c r="C81" s="15"/>
      <c r="D81" s="16"/>
      <c r="E81" s="15"/>
      <c r="F81" s="16"/>
      <c r="G81" s="15"/>
      <c r="H81" s="16"/>
    </row>
    <row r="82" spans="2:8" s="12" customFormat="1" ht="12" x14ac:dyDescent="0.25">
      <c r="C82" s="15"/>
      <c r="D82" s="16"/>
      <c r="E82" s="15"/>
      <c r="F82" s="16"/>
      <c r="G82" s="15"/>
      <c r="H82" s="16"/>
    </row>
    <row r="83" spans="2:8" s="12" customFormat="1" ht="12" x14ac:dyDescent="0.25">
      <c r="C83" s="15"/>
      <c r="D83" s="16"/>
      <c r="E83" s="15"/>
      <c r="F83" s="16"/>
      <c r="G83" s="15"/>
      <c r="H83" s="16"/>
    </row>
    <row r="84" spans="2:8" s="12" customFormat="1" ht="12" x14ac:dyDescent="0.25">
      <c r="C84" s="15"/>
      <c r="D84" s="16"/>
      <c r="E84" s="15"/>
      <c r="F84" s="16"/>
      <c r="G84" s="15"/>
      <c r="H84" s="16"/>
    </row>
    <row r="85" spans="2:8" s="12" customFormat="1" ht="12" x14ac:dyDescent="0.25">
      <c r="C85" s="15"/>
      <c r="D85" s="16"/>
      <c r="E85" s="15"/>
      <c r="F85" s="16"/>
      <c r="G85" s="15"/>
      <c r="H85" s="16"/>
    </row>
    <row r="86" spans="2:8" s="12" customFormat="1" ht="12" x14ac:dyDescent="0.25">
      <c r="C86" s="15"/>
      <c r="D86" s="16"/>
      <c r="E86" s="15"/>
      <c r="F86" s="16"/>
      <c r="G86" s="15"/>
      <c r="H86" s="16"/>
    </row>
    <row r="87" spans="2:8" s="12" customFormat="1" ht="12" x14ac:dyDescent="0.25">
      <c r="C87" s="15"/>
      <c r="D87" s="16"/>
      <c r="E87" s="15"/>
      <c r="F87" s="16"/>
      <c r="G87" s="15"/>
      <c r="H87" s="16"/>
    </row>
    <row r="88" spans="2:8" s="12" customFormat="1" ht="12" x14ac:dyDescent="0.25">
      <c r="C88" s="15"/>
      <c r="D88" s="16"/>
      <c r="E88" s="15"/>
      <c r="F88" s="16"/>
      <c r="G88" s="15"/>
      <c r="H88" s="16"/>
    </row>
    <row r="89" spans="2:8" s="12" customFormat="1" ht="12" x14ac:dyDescent="0.25">
      <c r="C89" s="15"/>
      <c r="D89" s="16"/>
      <c r="E89" s="15"/>
      <c r="F89" s="16"/>
      <c r="G89" s="15"/>
      <c r="H89" s="16"/>
    </row>
    <row r="90" spans="2:8" x14ac:dyDescent="0.3">
      <c r="B90" s="12"/>
      <c r="C90" s="15"/>
      <c r="D90" s="16"/>
      <c r="E90" s="15"/>
      <c r="F90" s="16"/>
      <c r="G90" s="15"/>
      <c r="H90" s="16"/>
    </row>
    <row r="91" spans="2:8" x14ac:dyDescent="0.3">
      <c r="B91" s="12"/>
      <c r="C91" s="15"/>
      <c r="D91" s="16"/>
      <c r="E91" s="15"/>
      <c r="F91" s="16"/>
      <c r="G91" s="15"/>
      <c r="H91" s="16"/>
    </row>
    <row r="92" spans="2:8" x14ac:dyDescent="0.3">
      <c r="B92" s="12"/>
      <c r="C92" s="15"/>
      <c r="D92" s="16"/>
      <c r="E92" s="15"/>
      <c r="F92" s="16"/>
      <c r="G92" s="15"/>
      <c r="H92" s="16"/>
    </row>
    <row r="93" spans="2:8" x14ac:dyDescent="0.3">
      <c r="B93" s="8"/>
      <c r="C93" s="6"/>
      <c r="D93" s="7"/>
      <c r="E93" s="6"/>
      <c r="F93" s="7"/>
      <c r="G93" s="6"/>
      <c r="H93" s="7"/>
    </row>
    <row r="94" spans="2:8" x14ac:dyDescent="0.3">
      <c r="B94" s="8"/>
      <c r="C94" s="6"/>
      <c r="D94" s="7"/>
      <c r="E94" s="6"/>
      <c r="F94" s="7"/>
      <c r="G94" s="6"/>
      <c r="H94" s="7"/>
    </row>
    <row r="95" spans="2:8" x14ac:dyDescent="0.3">
      <c r="B95" s="8"/>
      <c r="C95" s="6"/>
      <c r="D95" s="7"/>
      <c r="E95" s="6"/>
      <c r="F95" s="7"/>
      <c r="G95" s="6"/>
      <c r="H95" s="7"/>
    </row>
    <row r="96" spans="2:8" x14ac:dyDescent="0.3">
      <c r="B96" s="8"/>
      <c r="C96" s="6"/>
      <c r="D96" s="7"/>
      <c r="E96" s="6"/>
      <c r="F96" s="7"/>
      <c r="G96" s="6"/>
      <c r="H96" s="7"/>
    </row>
    <row r="97" spans="2:8" x14ac:dyDescent="0.3">
      <c r="B97" s="8"/>
      <c r="C97" s="6"/>
      <c r="D97" s="7"/>
      <c r="E97" s="6"/>
      <c r="F97" s="7"/>
      <c r="G97" s="6"/>
      <c r="H97" s="7"/>
    </row>
    <row r="98" spans="2:8" x14ac:dyDescent="0.3">
      <c r="B98" s="8"/>
      <c r="C98" s="6"/>
      <c r="D98" s="7"/>
      <c r="E98" s="6"/>
      <c r="F98" s="7"/>
      <c r="G98" s="6"/>
      <c r="H98" s="7"/>
    </row>
    <row r="99" spans="2:8" x14ac:dyDescent="0.3">
      <c r="B99" s="8"/>
      <c r="C99" s="6"/>
      <c r="D99" s="7"/>
      <c r="E99" s="6"/>
      <c r="F99" s="7"/>
      <c r="G99" s="6"/>
      <c r="H99" s="7"/>
    </row>
    <row r="100" spans="2:8" x14ac:dyDescent="0.3">
      <c r="B100" s="8"/>
      <c r="C100" s="6"/>
      <c r="D100" s="7"/>
      <c r="E100" s="6"/>
      <c r="F100" s="7"/>
      <c r="G100" s="6"/>
      <c r="H100" s="7"/>
    </row>
    <row r="101" spans="2:8" x14ac:dyDescent="0.3">
      <c r="B101" s="8"/>
      <c r="C101" s="6"/>
      <c r="D101" s="7"/>
      <c r="E101" s="6"/>
      <c r="F101" s="7"/>
      <c r="G101" s="6"/>
      <c r="H101" s="7"/>
    </row>
    <row r="102" spans="2:8" x14ac:dyDescent="0.3">
      <c r="B102" s="8"/>
      <c r="C102" s="6"/>
      <c r="D102" s="7"/>
      <c r="E102" s="6"/>
      <c r="F102" s="7"/>
      <c r="G102" s="6"/>
      <c r="H102" s="7"/>
    </row>
    <row r="103" spans="2:8" x14ac:dyDescent="0.3">
      <c r="B103" s="8"/>
      <c r="C103" s="6"/>
      <c r="D103" s="7"/>
      <c r="E103" s="6"/>
      <c r="F103" s="7"/>
      <c r="G103" s="6"/>
      <c r="H103" s="7"/>
    </row>
    <row r="104" spans="2:8" x14ac:dyDescent="0.3">
      <c r="B104" s="8"/>
      <c r="C104" s="6"/>
      <c r="D104" s="7"/>
      <c r="E104" s="6"/>
      <c r="F104" s="7"/>
      <c r="G104" s="6"/>
      <c r="H104" s="7"/>
    </row>
    <row r="105" spans="2:8" x14ac:dyDescent="0.3">
      <c r="B105" s="8"/>
      <c r="C105" s="6"/>
      <c r="D105" s="7"/>
      <c r="E105" s="6"/>
      <c r="F105" s="7"/>
      <c r="G105" s="6"/>
      <c r="H105" s="7"/>
    </row>
    <row r="106" spans="2:8" x14ac:dyDescent="0.3">
      <c r="B106" s="8"/>
      <c r="C106" s="6"/>
      <c r="D106" s="7"/>
      <c r="E106" s="6"/>
      <c r="F106" s="7"/>
      <c r="G106" s="6"/>
      <c r="H106" s="7"/>
    </row>
    <row r="107" spans="2:8" x14ac:dyDescent="0.3">
      <c r="B107" s="8"/>
      <c r="C107" s="6"/>
      <c r="D107" s="7"/>
      <c r="E107" s="6"/>
      <c r="F107" s="7"/>
      <c r="G107" s="6"/>
      <c r="H107" s="7"/>
    </row>
    <row r="108" spans="2:8" x14ac:dyDescent="0.3">
      <c r="B108" s="8"/>
      <c r="C108" s="6"/>
      <c r="D108" s="7"/>
      <c r="E108" s="6"/>
      <c r="F108" s="7"/>
      <c r="G108" s="6"/>
      <c r="H108" s="7"/>
    </row>
    <row r="109" spans="2:8" x14ac:dyDescent="0.3">
      <c r="B109" s="8"/>
      <c r="C109" s="6"/>
      <c r="D109" s="7"/>
      <c r="E109" s="6"/>
      <c r="F109" s="7"/>
      <c r="G109" s="6"/>
      <c r="H109" s="7"/>
    </row>
    <row r="110" spans="2:8" x14ac:dyDescent="0.3">
      <c r="B110" s="8"/>
      <c r="C110" s="6"/>
      <c r="D110" s="7"/>
      <c r="E110" s="6"/>
      <c r="F110" s="7"/>
      <c r="G110" s="6"/>
      <c r="H110" s="7"/>
    </row>
    <row r="111" spans="2:8" x14ac:dyDescent="0.3">
      <c r="B111" s="8"/>
      <c r="C111" s="6"/>
      <c r="D111" s="7"/>
      <c r="E111" s="6"/>
      <c r="F111" s="7"/>
      <c r="G111" s="6"/>
      <c r="H111" s="7"/>
    </row>
    <row r="112" spans="2:8" x14ac:dyDescent="0.3">
      <c r="B112" s="8"/>
      <c r="C112" s="6"/>
      <c r="D112" s="7"/>
      <c r="E112" s="6"/>
      <c r="F112" s="7"/>
      <c r="G112" s="6"/>
      <c r="H112" s="7"/>
    </row>
    <row r="113" spans="2:8" x14ac:dyDescent="0.3">
      <c r="B113" s="8"/>
      <c r="C113" s="6"/>
      <c r="D113" s="7"/>
      <c r="E113" s="6"/>
      <c r="F113" s="7"/>
      <c r="G113" s="6"/>
      <c r="H113" s="7"/>
    </row>
    <row r="114" spans="2:8" x14ac:dyDescent="0.3">
      <c r="B114" s="8"/>
      <c r="C114" s="6"/>
      <c r="D114" s="7"/>
      <c r="E114" s="6"/>
      <c r="F114" s="7"/>
      <c r="G114" s="6"/>
      <c r="H114" s="7"/>
    </row>
    <row r="115" spans="2:8" x14ac:dyDescent="0.3">
      <c r="B115" s="8"/>
      <c r="C115" s="6"/>
      <c r="D115" s="7"/>
      <c r="E115" s="6"/>
      <c r="F115" s="7"/>
      <c r="G115" s="6"/>
      <c r="H115" s="7"/>
    </row>
    <row r="116" spans="2:8" x14ac:dyDescent="0.3">
      <c r="B116" s="8"/>
      <c r="C116" s="6"/>
      <c r="D116" s="7"/>
      <c r="E116" s="6"/>
      <c r="F116" s="7"/>
      <c r="G116" s="6"/>
      <c r="H116" s="7"/>
    </row>
    <row r="117" spans="2:8" x14ac:dyDescent="0.3">
      <c r="B117" s="8"/>
      <c r="C117" s="6"/>
      <c r="D117" s="7"/>
      <c r="E117" s="6"/>
      <c r="F117" s="7"/>
      <c r="G117" s="6"/>
      <c r="H117" s="7"/>
    </row>
    <row r="118" spans="2:8" x14ac:dyDescent="0.3">
      <c r="B118" s="8"/>
      <c r="C118" s="6"/>
      <c r="D118" s="7"/>
      <c r="E118" s="6"/>
      <c r="F118" s="7"/>
      <c r="G118" s="6"/>
      <c r="H118" s="7"/>
    </row>
    <row r="119" spans="2:8" x14ac:dyDescent="0.3">
      <c r="B119" s="8"/>
      <c r="C119" s="6"/>
      <c r="D119" s="7"/>
      <c r="E119" s="6"/>
      <c r="F119" s="7"/>
      <c r="G119" s="6"/>
      <c r="H119" s="7"/>
    </row>
    <row r="120" spans="2:8" x14ac:dyDescent="0.3">
      <c r="B120" s="8"/>
      <c r="C120" s="6"/>
      <c r="D120" s="7"/>
      <c r="E120" s="6"/>
      <c r="F120" s="7"/>
      <c r="G120" s="6"/>
      <c r="H120" s="7"/>
    </row>
    <row r="121" spans="2:8" x14ac:dyDescent="0.3">
      <c r="B121" s="8"/>
      <c r="C121" s="6"/>
      <c r="D121" s="7"/>
      <c r="E121" s="6"/>
      <c r="F121" s="7"/>
      <c r="G121" s="6"/>
      <c r="H121" s="7"/>
    </row>
    <row r="122" spans="2:8" x14ac:dyDescent="0.3">
      <c r="B122" s="8"/>
      <c r="C122" s="6"/>
      <c r="D122" s="7"/>
      <c r="E122" s="6"/>
      <c r="F122" s="7"/>
      <c r="G122" s="6"/>
      <c r="H122" s="7"/>
    </row>
    <row r="123" spans="2:8" x14ac:dyDescent="0.3">
      <c r="B123" s="8"/>
      <c r="C123" s="6"/>
      <c r="D123" s="7"/>
      <c r="E123" s="6"/>
      <c r="F123" s="7"/>
      <c r="G123" s="6"/>
      <c r="H123" s="7"/>
    </row>
    <row r="124" spans="2:8" x14ac:dyDescent="0.3">
      <c r="B124" s="8"/>
      <c r="C124" s="6"/>
      <c r="D124" s="7"/>
      <c r="E124" s="6"/>
      <c r="F124" s="7"/>
      <c r="G124" s="6"/>
      <c r="H124" s="7"/>
    </row>
    <row r="125" spans="2:8" x14ac:dyDescent="0.3">
      <c r="B125" s="8"/>
      <c r="C125" s="6"/>
      <c r="D125" s="7"/>
      <c r="E125" s="6"/>
      <c r="F125" s="7"/>
      <c r="G125" s="6"/>
      <c r="H125" s="7"/>
    </row>
    <row r="126" spans="2:8" x14ac:dyDescent="0.3">
      <c r="B126" s="8"/>
      <c r="C126" s="6"/>
      <c r="D126" s="7"/>
      <c r="E126" s="6"/>
      <c r="F126" s="7"/>
      <c r="G126" s="6"/>
      <c r="H126" s="7"/>
    </row>
    <row r="127" spans="2:8" x14ac:dyDescent="0.3">
      <c r="B127" s="8"/>
      <c r="C127" s="6"/>
      <c r="D127" s="7"/>
      <c r="E127" s="6"/>
      <c r="F127" s="7"/>
      <c r="G127" s="6"/>
      <c r="H127" s="7"/>
    </row>
    <row r="128" spans="2:8" x14ac:dyDescent="0.3">
      <c r="B128" s="8"/>
      <c r="C128" s="6"/>
      <c r="D128" s="7"/>
      <c r="E128" s="6"/>
      <c r="F128" s="7"/>
      <c r="G128" s="6"/>
      <c r="H128" s="7"/>
    </row>
    <row r="129" spans="2:8" x14ac:dyDescent="0.3">
      <c r="B129" s="8"/>
      <c r="C129" s="6"/>
      <c r="D129" s="7"/>
      <c r="E129" s="6"/>
      <c r="F129" s="7"/>
      <c r="G129" s="6"/>
      <c r="H129" s="7"/>
    </row>
    <row r="130" spans="2:8" x14ac:dyDescent="0.3">
      <c r="B130" s="8"/>
      <c r="C130" s="6"/>
      <c r="D130" s="7"/>
      <c r="E130" s="6"/>
      <c r="F130" s="7"/>
      <c r="G130" s="6"/>
      <c r="H130" s="7"/>
    </row>
    <row r="131" spans="2:8" x14ac:dyDescent="0.3">
      <c r="B131" s="8"/>
      <c r="C131" s="6"/>
      <c r="D131" s="7"/>
      <c r="E131" s="6"/>
      <c r="F131" s="7"/>
      <c r="G131" s="6"/>
      <c r="H131" s="7"/>
    </row>
    <row r="132" spans="2:8" x14ac:dyDescent="0.3">
      <c r="B132" s="8"/>
      <c r="C132" s="6"/>
      <c r="D132" s="7"/>
      <c r="E132" s="6"/>
      <c r="F132" s="7"/>
      <c r="G132" s="6"/>
      <c r="H132" s="7"/>
    </row>
    <row r="133" spans="2:8" x14ac:dyDescent="0.3">
      <c r="B133" s="8"/>
      <c r="C133" s="6"/>
      <c r="D133" s="7"/>
      <c r="E133" s="6"/>
      <c r="F133" s="7"/>
      <c r="G133" s="6"/>
      <c r="H133" s="7"/>
    </row>
    <row r="134" spans="2:8" x14ac:dyDescent="0.3">
      <c r="B134" s="8"/>
      <c r="C134" s="6"/>
      <c r="D134" s="7"/>
      <c r="E134" s="6"/>
      <c r="F134" s="7"/>
      <c r="G134" s="6"/>
      <c r="H134" s="7"/>
    </row>
    <row r="135" spans="2:8" x14ac:dyDescent="0.3">
      <c r="B135" s="8"/>
      <c r="C135" s="6"/>
      <c r="D135" s="7"/>
      <c r="E135" s="6"/>
      <c r="F135" s="7"/>
      <c r="G135" s="6"/>
      <c r="H135" s="7"/>
    </row>
    <row r="136" spans="2:8" x14ac:dyDescent="0.3">
      <c r="B136" s="8"/>
      <c r="C136" s="6"/>
      <c r="D136" s="7"/>
      <c r="E136" s="6"/>
      <c r="F136" s="7"/>
      <c r="G136" s="6"/>
      <c r="H136" s="7"/>
    </row>
    <row r="137" spans="2:8" x14ac:dyDescent="0.3">
      <c r="B137" s="8"/>
      <c r="C137" s="6"/>
      <c r="D137" s="7"/>
      <c r="E137" s="6"/>
      <c r="F137" s="7"/>
      <c r="G137" s="6"/>
      <c r="H137" s="7"/>
    </row>
    <row r="138" spans="2:8" x14ac:dyDescent="0.3">
      <c r="B138" s="8"/>
      <c r="C138" s="6"/>
      <c r="D138" s="7"/>
      <c r="E138" s="6"/>
      <c r="F138" s="7"/>
      <c r="G138" s="6"/>
      <c r="H138" s="7"/>
    </row>
    <row r="139" spans="2:8" x14ac:dyDescent="0.3">
      <c r="B139" s="8"/>
      <c r="C139" s="6"/>
      <c r="D139" s="7"/>
      <c r="E139" s="6"/>
      <c r="F139" s="7"/>
      <c r="G139" s="6"/>
      <c r="H139" s="7"/>
    </row>
    <row r="140" spans="2:8" x14ac:dyDescent="0.3">
      <c r="B140" s="8"/>
      <c r="C140" s="6"/>
      <c r="D140" s="7"/>
      <c r="E140" s="6"/>
      <c r="F140" s="7"/>
      <c r="G140" s="6"/>
      <c r="H140" s="7"/>
    </row>
    <row r="141" spans="2:8" x14ac:dyDescent="0.3">
      <c r="B141" s="8"/>
      <c r="C141" s="6"/>
      <c r="D141" s="7"/>
      <c r="E141" s="6"/>
      <c r="F141" s="7"/>
      <c r="G141" s="6"/>
      <c r="H141" s="7"/>
    </row>
    <row r="142" spans="2:8" x14ac:dyDescent="0.3">
      <c r="B142" s="8"/>
      <c r="C142" s="6"/>
      <c r="D142" s="7"/>
      <c r="E142" s="6"/>
      <c r="F142" s="7"/>
      <c r="G142" s="6"/>
      <c r="H142" s="7"/>
    </row>
    <row r="143" spans="2:8" x14ac:dyDescent="0.3">
      <c r="B143" s="8"/>
      <c r="C143" s="6"/>
      <c r="D143" s="7"/>
      <c r="E143" s="6"/>
      <c r="F143" s="7"/>
      <c r="G143" s="6"/>
      <c r="H143" s="7"/>
    </row>
    <row r="144" spans="2:8" x14ac:dyDescent="0.3">
      <c r="B144" s="8"/>
      <c r="C144" s="6"/>
      <c r="D144" s="7"/>
      <c r="E144" s="6"/>
      <c r="F144" s="7"/>
      <c r="G144" s="6"/>
      <c r="H144" s="7"/>
    </row>
    <row r="145" spans="2:8" x14ac:dyDescent="0.3">
      <c r="B145" s="8"/>
      <c r="C145" s="6"/>
      <c r="D145" s="7"/>
      <c r="E145" s="6"/>
      <c r="F145" s="7"/>
      <c r="G145" s="6"/>
      <c r="H145" s="7"/>
    </row>
    <row r="146" spans="2:8" x14ac:dyDescent="0.3">
      <c r="B146" s="8"/>
      <c r="C146" s="6"/>
      <c r="D146" s="7"/>
      <c r="E146" s="6"/>
      <c r="F146" s="7"/>
      <c r="G146" s="6"/>
      <c r="H146" s="7"/>
    </row>
    <row r="147" spans="2:8" x14ac:dyDescent="0.3">
      <c r="B147" s="8"/>
      <c r="C147" s="6"/>
      <c r="D147" s="7"/>
      <c r="E147" s="6"/>
      <c r="F147" s="7"/>
      <c r="G147" s="6"/>
      <c r="H147" s="7"/>
    </row>
    <row r="148" spans="2:8" x14ac:dyDescent="0.3">
      <c r="B148" s="8"/>
      <c r="C148" s="6"/>
      <c r="D148" s="7"/>
      <c r="E148" s="6"/>
      <c r="F148" s="7"/>
      <c r="G148" s="6"/>
      <c r="H148" s="7"/>
    </row>
    <row r="149" spans="2:8" x14ac:dyDescent="0.3">
      <c r="B149" s="8"/>
      <c r="C149" s="6"/>
      <c r="D149" s="7"/>
      <c r="E149" s="6"/>
      <c r="F149" s="7"/>
      <c r="G149" s="6"/>
      <c r="H149" s="7"/>
    </row>
    <row r="150" spans="2:8" x14ac:dyDescent="0.3">
      <c r="B150" s="8"/>
      <c r="C150" s="6"/>
      <c r="D150" s="7"/>
      <c r="E150" s="6"/>
      <c r="F150" s="7"/>
      <c r="G150" s="6"/>
      <c r="H150" s="7"/>
    </row>
    <row r="151" spans="2:8" x14ac:dyDescent="0.3">
      <c r="B151" s="8"/>
      <c r="C151" s="6"/>
      <c r="D151" s="7"/>
      <c r="E151" s="6"/>
      <c r="F151" s="7"/>
      <c r="G151" s="6"/>
      <c r="H151" s="7"/>
    </row>
    <row r="152" spans="2:8" x14ac:dyDescent="0.3">
      <c r="B152" s="8"/>
      <c r="C152" s="6"/>
      <c r="D152" s="7"/>
      <c r="E152" s="6"/>
      <c r="F152" s="7"/>
      <c r="G152" s="6"/>
      <c r="H152" s="7"/>
    </row>
    <row r="153" spans="2:8" x14ac:dyDescent="0.3">
      <c r="B153" s="8"/>
      <c r="C153" s="6"/>
      <c r="D153" s="7"/>
      <c r="E153" s="6"/>
      <c r="F153" s="7"/>
      <c r="G153" s="6"/>
      <c r="H153" s="7"/>
    </row>
    <row r="154" spans="2:8" x14ac:dyDescent="0.3">
      <c r="B154" s="8"/>
      <c r="C154" s="6"/>
      <c r="D154" s="7"/>
      <c r="E154" s="6"/>
      <c r="F154" s="7"/>
      <c r="G154" s="6"/>
      <c r="H154" s="7"/>
    </row>
    <row r="155" spans="2:8" x14ac:dyDescent="0.3">
      <c r="B155" s="8"/>
      <c r="C155" s="6"/>
      <c r="D155" s="7"/>
      <c r="E155" s="6"/>
      <c r="F155" s="7"/>
      <c r="G155" s="6"/>
      <c r="H155" s="7"/>
    </row>
    <row r="156" spans="2:8" x14ac:dyDescent="0.3">
      <c r="B156" s="8"/>
      <c r="C156" s="6"/>
      <c r="D156" s="7"/>
      <c r="E156" s="6"/>
      <c r="F156" s="7"/>
      <c r="G156" s="6"/>
      <c r="H156" s="7"/>
    </row>
    <row r="157" spans="2:8" x14ac:dyDescent="0.3">
      <c r="B157" s="8"/>
      <c r="C157" s="6"/>
      <c r="D157" s="7"/>
      <c r="E157" s="6"/>
      <c r="F157" s="7"/>
      <c r="G157" s="6"/>
      <c r="H157" s="7"/>
    </row>
    <row r="158" spans="2:8" x14ac:dyDescent="0.3">
      <c r="B158" s="8"/>
      <c r="C158" s="6"/>
      <c r="D158" s="7"/>
      <c r="E158" s="6"/>
      <c r="F158" s="7"/>
      <c r="G158" s="6"/>
      <c r="H158" s="7"/>
    </row>
    <row r="159" spans="2:8" x14ac:dyDescent="0.3">
      <c r="B159" s="8"/>
      <c r="C159" s="6"/>
      <c r="D159" s="7"/>
      <c r="E159" s="6"/>
      <c r="F159" s="7"/>
      <c r="G159" s="6"/>
      <c r="H159" s="7"/>
    </row>
    <row r="160" spans="2:8" x14ac:dyDescent="0.3">
      <c r="B160" s="8"/>
      <c r="C160" s="6"/>
      <c r="D160" s="7"/>
      <c r="E160" s="6"/>
      <c r="F160" s="7"/>
      <c r="G160" s="6"/>
      <c r="H160" s="7"/>
    </row>
    <row r="161" spans="2:8" x14ac:dyDescent="0.3">
      <c r="B161" s="8"/>
      <c r="C161" s="6"/>
      <c r="D161" s="7"/>
      <c r="E161" s="6"/>
      <c r="F161" s="7"/>
      <c r="G161" s="6"/>
      <c r="H161" s="7"/>
    </row>
    <row r="162" spans="2:8" x14ac:dyDescent="0.3">
      <c r="B162" s="8"/>
      <c r="C162" s="6"/>
      <c r="D162" s="7"/>
      <c r="E162" s="6"/>
      <c r="F162" s="7"/>
      <c r="G162" s="6"/>
      <c r="H162" s="7"/>
    </row>
    <row r="163" spans="2:8" x14ac:dyDescent="0.3">
      <c r="B163" s="8"/>
      <c r="C163" s="6"/>
      <c r="D163" s="7"/>
      <c r="E163" s="6"/>
      <c r="F163" s="7"/>
      <c r="G163" s="6"/>
      <c r="H163" s="7"/>
    </row>
    <row r="164" spans="2:8" x14ac:dyDescent="0.3">
      <c r="B164" s="8"/>
      <c r="C164" s="6"/>
      <c r="D164" s="7"/>
      <c r="E164" s="6"/>
      <c r="F164" s="7"/>
      <c r="G164" s="6"/>
      <c r="H164" s="7"/>
    </row>
    <row r="165" spans="2:8" x14ac:dyDescent="0.3">
      <c r="B165" s="8"/>
      <c r="C165" s="6"/>
      <c r="D165" s="7"/>
      <c r="E165" s="6"/>
      <c r="F165" s="7"/>
      <c r="G165" s="6"/>
      <c r="H165" s="7"/>
    </row>
    <row r="166" spans="2:8" x14ac:dyDescent="0.3">
      <c r="B166" s="8"/>
      <c r="C166" s="6"/>
      <c r="D166" s="7"/>
      <c r="E166" s="6"/>
      <c r="F166" s="7"/>
      <c r="G166" s="6"/>
      <c r="H166" s="7"/>
    </row>
    <row r="167" spans="2:8" x14ac:dyDescent="0.3">
      <c r="B167" s="8"/>
      <c r="C167" s="6"/>
      <c r="D167" s="7"/>
      <c r="E167" s="6"/>
      <c r="F167" s="7"/>
      <c r="G167" s="6"/>
      <c r="H167" s="7"/>
    </row>
    <row r="168" spans="2:8" x14ac:dyDescent="0.3">
      <c r="B168" s="8"/>
      <c r="C168" s="6"/>
      <c r="D168" s="7"/>
      <c r="E168" s="6"/>
      <c r="F168" s="7"/>
      <c r="G168" s="6"/>
      <c r="H168" s="7"/>
    </row>
    <row r="169" spans="2:8" x14ac:dyDescent="0.3">
      <c r="B169" s="8"/>
      <c r="C169" s="6"/>
      <c r="D169" s="7"/>
      <c r="E169" s="6"/>
      <c r="F169" s="7"/>
      <c r="G169" s="6"/>
      <c r="H169" s="7"/>
    </row>
    <row r="170" spans="2:8" x14ac:dyDescent="0.3">
      <c r="B170" s="8"/>
      <c r="C170" s="6"/>
      <c r="D170" s="7"/>
      <c r="E170" s="6"/>
      <c r="F170" s="7"/>
      <c r="G170" s="6"/>
      <c r="H170" s="7"/>
    </row>
    <row r="171" spans="2:8" x14ac:dyDescent="0.3">
      <c r="B171" s="8"/>
      <c r="C171" s="6"/>
      <c r="D171" s="7"/>
      <c r="E171" s="6"/>
      <c r="F171" s="7"/>
      <c r="G171" s="6"/>
      <c r="H171" s="7"/>
    </row>
    <row r="172" spans="2:8" x14ac:dyDescent="0.3">
      <c r="B172" s="8"/>
      <c r="C172" s="6"/>
      <c r="D172" s="7"/>
      <c r="E172" s="6"/>
      <c r="F172" s="7"/>
      <c r="G172" s="6"/>
      <c r="H172" s="7"/>
    </row>
    <row r="173" spans="2:8" x14ac:dyDescent="0.3">
      <c r="B173" s="8"/>
      <c r="C173" s="6"/>
      <c r="D173" s="7"/>
      <c r="E173" s="6"/>
      <c r="F173" s="7"/>
      <c r="G173" s="6"/>
      <c r="H173" s="7"/>
    </row>
    <row r="174" spans="2:8" x14ac:dyDescent="0.3">
      <c r="B174" s="8"/>
      <c r="C174" s="6"/>
      <c r="D174" s="7"/>
      <c r="E174" s="6"/>
      <c r="F174" s="7"/>
      <c r="G174" s="6"/>
      <c r="H174" s="7"/>
    </row>
    <row r="175" spans="2:8" x14ac:dyDescent="0.3">
      <c r="B175" s="8"/>
      <c r="C175" s="6"/>
      <c r="D175" s="7"/>
      <c r="E175" s="6"/>
      <c r="F175" s="7"/>
      <c r="G175" s="6"/>
      <c r="H175" s="7"/>
    </row>
    <row r="176" spans="2:8" x14ac:dyDescent="0.3">
      <c r="B176" s="8"/>
      <c r="C176" s="6"/>
      <c r="D176" s="7"/>
      <c r="E176" s="6"/>
      <c r="F176" s="7"/>
      <c r="G176" s="6"/>
      <c r="H176" s="7"/>
    </row>
    <row r="177" spans="2:8" x14ac:dyDescent="0.3">
      <c r="B177" s="8"/>
      <c r="C177" s="6"/>
      <c r="D177" s="7"/>
      <c r="E177" s="6"/>
      <c r="F177" s="7"/>
      <c r="G177" s="6"/>
      <c r="H177" s="7"/>
    </row>
    <row r="178" spans="2:8" x14ac:dyDescent="0.3">
      <c r="B178" s="8"/>
      <c r="C178" s="6"/>
      <c r="D178" s="7"/>
      <c r="E178" s="6"/>
      <c r="F178" s="7"/>
      <c r="G178" s="6"/>
      <c r="H178" s="7"/>
    </row>
    <row r="179" spans="2:8" x14ac:dyDescent="0.3">
      <c r="B179" s="8"/>
      <c r="C179" s="6"/>
      <c r="D179" s="7"/>
      <c r="E179" s="6"/>
      <c r="F179" s="7"/>
      <c r="G179" s="6"/>
      <c r="H179" s="7"/>
    </row>
    <row r="180" spans="2:8" x14ac:dyDescent="0.3">
      <c r="B180" s="8"/>
      <c r="C180" s="6"/>
      <c r="D180" s="7"/>
      <c r="E180" s="6"/>
      <c r="F180" s="7"/>
      <c r="G180" s="6"/>
      <c r="H180" s="7"/>
    </row>
    <row r="181" spans="2:8" x14ac:dyDescent="0.3">
      <c r="B181" s="8"/>
      <c r="C181" s="6"/>
      <c r="D181" s="7"/>
      <c r="E181" s="6"/>
      <c r="F181" s="7"/>
      <c r="G181" s="6"/>
      <c r="H181" s="7"/>
    </row>
    <row r="182" spans="2:8" x14ac:dyDescent="0.3">
      <c r="B182" s="8"/>
      <c r="C182" s="6"/>
      <c r="D182" s="7"/>
      <c r="E182" s="6"/>
      <c r="F182" s="7"/>
      <c r="G182" s="6"/>
      <c r="H182" s="7"/>
    </row>
    <row r="183" spans="2:8" x14ac:dyDescent="0.3">
      <c r="B183" s="8"/>
      <c r="C183" s="6"/>
      <c r="D183" s="7"/>
      <c r="E183" s="6"/>
      <c r="F183" s="7"/>
      <c r="G183" s="6"/>
      <c r="H183" s="7"/>
    </row>
    <row r="184" spans="2:8" x14ac:dyDescent="0.3">
      <c r="B184" s="8"/>
      <c r="C184" s="6"/>
      <c r="D184" s="7"/>
      <c r="E184" s="6"/>
      <c r="F184" s="7"/>
      <c r="G184" s="6"/>
      <c r="H184" s="7"/>
    </row>
    <row r="185" spans="2:8" x14ac:dyDescent="0.3">
      <c r="B185" s="8"/>
      <c r="C185" s="6"/>
      <c r="D185" s="7"/>
      <c r="E185" s="6"/>
      <c r="F185" s="7"/>
      <c r="G185" s="6"/>
      <c r="H185" s="7"/>
    </row>
    <row r="186" spans="2:8" x14ac:dyDescent="0.3">
      <c r="B186" s="8"/>
      <c r="C186" s="6"/>
      <c r="D186" s="7"/>
      <c r="E186" s="6"/>
      <c r="F186" s="7"/>
      <c r="G186" s="6"/>
      <c r="H186" s="7"/>
    </row>
    <row r="187" spans="2:8" x14ac:dyDescent="0.3">
      <c r="B187" s="8"/>
      <c r="C187" s="6"/>
      <c r="D187" s="7"/>
      <c r="E187" s="6"/>
      <c r="F187" s="7"/>
      <c r="G187" s="6"/>
      <c r="H187" s="7"/>
    </row>
    <row r="188" spans="2:8" x14ac:dyDescent="0.3">
      <c r="B188" s="8"/>
      <c r="C188" s="6"/>
      <c r="D188" s="7"/>
      <c r="E188" s="6"/>
      <c r="F188" s="7"/>
      <c r="G188" s="6"/>
      <c r="H188" s="7"/>
    </row>
    <row r="189" spans="2:8" x14ac:dyDescent="0.3">
      <c r="B189" s="8"/>
      <c r="C189" s="6"/>
      <c r="D189" s="7"/>
      <c r="E189" s="6"/>
      <c r="F189" s="7"/>
      <c r="G189" s="6"/>
      <c r="H189" s="7"/>
    </row>
    <row r="190" spans="2:8" x14ac:dyDescent="0.3">
      <c r="B190" s="8"/>
      <c r="C190" s="6"/>
      <c r="D190" s="7"/>
      <c r="E190" s="6"/>
      <c r="F190" s="7"/>
      <c r="G190" s="6"/>
      <c r="H190" s="7"/>
    </row>
    <row r="191" spans="2:8" x14ac:dyDescent="0.3">
      <c r="B191" s="8"/>
      <c r="C191" s="6"/>
      <c r="D191" s="7"/>
      <c r="E191" s="6"/>
      <c r="F191" s="7"/>
      <c r="G191" s="6"/>
      <c r="H191" s="7"/>
    </row>
    <row r="192" spans="2:8" x14ac:dyDescent="0.3">
      <c r="B192" s="8"/>
      <c r="C192" s="6"/>
      <c r="D192" s="7"/>
      <c r="E192" s="6"/>
      <c r="F192" s="7"/>
      <c r="G192" s="6"/>
      <c r="H192" s="7"/>
    </row>
    <row r="193" spans="2:8" x14ac:dyDescent="0.3">
      <c r="B193" s="8"/>
      <c r="C193" s="6"/>
      <c r="D193" s="7"/>
      <c r="E193" s="6"/>
      <c r="F193" s="7"/>
      <c r="G193" s="6"/>
      <c r="H193" s="7"/>
    </row>
    <row r="194" spans="2:8" x14ac:dyDescent="0.3">
      <c r="B194" s="8"/>
      <c r="C194" s="6"/>
      <c r="D194" s="7"/>
      <c r="E194" s="6"/>
      <c r="F194" s="7"/>
      <c r="G194" s="6"/>
      <c r="H194" s="7"/>
    </row>
    <row r="195" spans="2:8" x14ac:dyDescent="0.3">
      <c r="B195" s="8"/>
      <c r="C195" s="6"/>
      <c r="D195" s="7"/>
      <c r="E195" s="6"/>
      <c r="F195" s="7"/>
      <c r="G195" s="6"/>
      <c r="H195" s="7"/>
    </row>
    <row r="196" spans="2:8" x14ac:dyDescent="0.3">
      <c r="B196" s="8"/>
      <c r="C196" s="6"/>
      <c r="D196" s="7"/>
      <c r="E196" s="6"/>
      <c r="F196" s="7"/>
      <c r="G196" s="6"/>
      <c r="H196" s="7"/>
    </row>
    <row r="197" spans="2:8" x14ac:dyDescent="0.3">
      <c r="B197" s="8"/>
      <c r="C197" s="6"/>
      <c r="D197" s="7"/>
      <c r="E197" s="6"/>
      <c r="F197" s="7"/>
      <c r="G197" s="6"/>
      <c r="H197" s="7"/>
    </row>
    <row r="198" spans="2:8" x14ac:dyDescent="0.3">
      <c r="B198" s="8"/>
      <c r="C198" s="6"/>
      <c r="D198" s="7"/>
      <c r="E198" s="6"/>
      <c r="F198" s="7"/>
      <c r="G198" s="6"/>
      <c r="H198" s="7"/>
    </row>
    <row r="199" spans="2:8" x14ac:dyDescent="0.3">
      <c r="B199" s="8"/>
      <c r="C199" s="6"/>
      <c r="D199" s="7"/>
      <c r="E199" s="6"/>
      <c r="F199" s="7"/>
      <c r="G199" s="6"/>
      <c r="H199" s="7"/>
    </row>
    <row r="200" spans="2:8" x14ac:dyDescent="0.3">
      <c r="B200" s="8"/>
      <c r="C200" s="6"/>
      <c r="D200" s="7"/>
      <c r="E200" s="6"/>
      <c r="F200" s="7"/>
      <c r="G200" s="6"/>
      <c r="H200" s="7"/>
    </row>
    <row r="201" spans="2:8" x14ac:dyDescent="0.3">
      <c r="B201" s="8"/>
      <c r="C201" s="6"/>
      <c r="D201" s="7"/>
      <c r="E201" s="6"/>
      <c r="F201" s="7"/>
      <c r="G201" s="6"/>
      <c r="H201" s="7"/>
    </row>
    <row r="202" spans="2:8" x14ac:dyDescent="0.3">
      <c r="B202" s="8"/>
      <c r="C202" s="6"/>
      <c r="D202" s="7"/>
      <c r="E202" s="6"/>
      <c r="F202" s="7"/>
      <c r="G202" s="6"/>
      <c r="H202" s="7"/>
    </row>
    <row r="203" spans="2:8" x14ac:dyDescent="0.3">
      <c r="B203" s="8"/>
      <c r="C203" s="6"/>
      <c r="D203" s="7"/>
      <c r="E203" s="6"/>
      <c r="F203" s="7"/>
      <c r="G203" s="6"/>
      <c r="H203" s="7"/>
    </row>
    <row r="204" spans="2:8" x14ac:dyDescent="0.3">
      <c r="B204" s="8"/>
      <c r="C204" s="6"/>
      <c r="D204" s="7"/>
      <c r="E204" s="6"/>
      <c r="F204" s="7"/>
      <c r="G204" s="6"/>
      <c r="H204" s="7"/>
    </row>
    <row r="205" spans="2:8" x14ac:dyDescent="0.3">
      <c r="B205" s="8"/>
      <c r="C205" s="6"/>
      <c r="D205" s="7"/>
      <c r="E205" s="6"/>
      <c r="F205" s="7"/>
      <c r="G205" s="6"/>
      <c r="H205" s="7"/>
    </row>
    <row r="206" spans="2:8" x14ac:dyDescent="0.3">
      <c r="B206" s="8"/>
      <c r="C206" s="6"/>
      <c r="D206" s="7"/>
      <c r="E206" s="6"/>
      <c r="F206" s="7"/>
      <c r="G206" s="6"/>
      <c r="H206" s="7"/>
    </row>
    <row r="207" spans="2:8" x14ac:dyDescent="0.3">
      <c r="B207" s="8"/>
      <c r="C207" s="6"/>
      <c r="D207" s="7"/>
      <c r="E207" s="6"/>
      <c r="F207" s="7"/>
      <c r="G207" s="6"/>
      <c r="H207" s="7"/>
    </row>
    <row r="208" spans="2:8" x14ac:dyDescent="0.3">
      <c r="B208" s="8"/>
      <c r="C208" s="6"/>
      <c r="D208" s="7"/>
      <c r="E208" s="6"/>
      <c r="F208" s="7"/>
      <c r="G208" s="6"/>
      <c r="H208" s="7"/>
    </row>
    <row r="209" spans="2:8" x14ac:dyDescent="0.3">
      <c r="B209" s="8"/>
      <c r="C209" s="6"/>
      <c r="D209" s="7"/>
      <c r="E209" s="6"/>
      <c r="F209" s="7"/>
      <c r="G209" s="6"/>
      <c r="H209" s="7"/>
    </row>
    <row r="210" spans="2:8" x14ac:dyDescent="0.3">
      <c r="B210" s="8"/>
      <c r="C210" s="6"/>
      <c r="D210" s="7"/>
      <c r="E210" s="6"/>
      <c r="F210" s="7"/>
      <c r="G210" s="6"/>
      <c r="H210" s="7"/>
    </row>
    <row r="211" spans="2:8" x14ac:dyDescent="0.3">
      <c r="B211" s="8"/>
      <c r="C211" s="6"/>
      <c r="D211" s="7"/>
      <c r="E211" s="6"/>
      <c r="F211" s="7"/>
      <c r="G211" s="6"/>
      <c r="H211" s="7"/>
    </row>
    <row r="212" spans="2:8" x14ac:dyDescent="0.3">
      <c r="B212" s="8"/>
      <c r="C212" s="6"/>
      <c r="D212" s="7"/>
      <c r="E212" s="6"/>
      <c r="F212" s="7"/>
      <c r="G212" s="6"/>
      <c r="H212" s="7"/>
    </row>
    <row r="213" spans="2:8" x14ac:dyDescent="0.3">
      <c r="B213" s="8"/>
      <c r="C213" s="6"/>
      <c r="D213" s="7"/>
      <c r="E213" s="6"/>
      <c r="F213" s="7"/>
      <c r="G213" s="6"/>
      <c r="H213" s="7"/>
    </row>
    <row r="214" spans="2:8" x14ac:dyDescent="0.3">
      <c r="B214" s="8"/>
      <c r="C214" s="6"/>
      <c r="D214" s="7"/>
      <c r="E214" s="6"/>
      <c r="F214" s="7"/>
      <c r="G214" s="6"/>
      <c r="H214" s="7"/>
    </row>
    <row r="215" spans="2:8" x14ac:dyDescent="0.3">
      <c r="B215" s="8"/>
      <c r="C215" s="6"/>
      <c r="D215" s="7"/>
      <c r="E215" s="6"/>
      <c r="F215" s="7"/>
      <c r="G215" s="6"/>
      <c r="H215" s="7"/>
    </row>
    <row r="216" spans="2:8" x14ac:dyDescent="0.3">
      <c r="B216" s="8"/>
      <c r="C216" s="6"/>
      <c r="D216" s="7"/>
      <c r="E216" s="6"/>
      <c r="F216" s="7"/>
      <c r="G216" s="6"/>
      <c r="H216" s="7"/>
    </row>
    <row r="217" spans="2:8" x14ac:dyDescent="0.3">
      <c r="B217" s="8"/>
      <c r="C217" s="6"/>
      <c r="D217" s="7"/>
      <c r="E217" s="6"/>
      <c r="F217" s="7"/>
      <c r="G217" s="6"/>
      <c r="H217" s="7"/>
    </row>
    <row r="218" spans="2:8" x14ac:dyDescent="0.3">
      <c r="B218" s="8"/>
      <c r="C218" s="6"/>
      <c r="D218" s="7"/>
      <c r="E218" s="6"/>
      <c r="F218" s="7"/>
      <c r="G218" s="6"/>
      <c r="H218" s="7"/>
    </row>
    <row r="219" spans="2:8" x14ac:dyDescent="0.3">
      <c r="B219" s="8"/>
      <c r="C219" s="6"/>
      <c r="D219" s="7"/>
      <c r="E219" s="6"/>
      <c r="F219" s="7"/>
      <c r="G219" s="6"/>
      <c r="H219" s="7"/>
    </row>
    <row r="220" spans="2:8" x14ac:dyDescent="0.3">
      <c r="B220" s="8"/>
      <c r="C220" s="6"/>
      <c r="D220" s="7"/>
      <c r="E220" s="6"/>
      <c r="F220" s="7"/>
      <c r="G220" s="6"/>
      <c r="H220" s="7"/>
    </row>
    <row r="221" spans="2:8" x14ac:dyDescent="0.3">
      <c r="B221" s="8"/>
      <c r="C221" s="6"/>
      <c r="D221" s="7"/>
      <c r="E221" s="6"/>
      <c r="F221" s="7"/>
      <c r="G221" s="6"/>
      <c r="H221" s="7"/>
    </row>
    <row r="222" spans="2:8" x14ac:dyDescent="0.3">
      <c r="B222" s="8"/>
      <c r="C222" s="6"/>
      <c r="D222" s="7"/>
      <c r="E222" s="6"/>
      <c r="F222" s="7"/>
      <c r="G222" s="6"/>
      <c r="H222" s="7"/>
    </row>
    <row r="223" spans="2:8" x14ac:dyDescent="0.3">
      <c r="B223" s="8"/>
      <c r="C223" s="6"/>
      <c r="D223" s="7"/>
      <c r="E223" s="6"/>
      <c r="F223" s="7"/>
      <c r="G223" s="6"/>
      <c r="H223" s="7"/>
    </row>
    <row r="224" spans="2:8" x14ac:dyDescent="0.3">
      <c r="B224" s="8"/>
      <c r="C224" s="6"/>
      <c r="D224" s="7"/>
      <c r="E224" s="6"/>
      <c r="F224" s="7"/>
      <c r="G224" s="6"/>
      <c r="H224" s="7"/>
    </row>
    <row r="225" spans="2:8" x14ac:dyDescent="0.3">
      <c r="B225" s="8"/>
      <c r="C225" s="6"/>
      <c r="D225" s="7"/>
      <c r="E225" s="6"/>
      <c r="F225" s="7"/>
      <c r="G225" s="6"/>
      <c r="H225" s="7"/>
    </row>
    <row r="226" spans="2:8" x14ac:dyDescent="0.3">
      <c r="B226" s="8"/>
      <c r="C226" s="6"/>
      <c r="D226" s="7"/>
      <c r="E226" s="6"/>
      <c r="F226" s="7"/>
      <c r="G226" s="6"/>
      <c r="H226" s="7"/>
    </row>
    <row r="227" spans="2:8" x14ac:dyDescent="0.3">
      <c r="B227" s="8"/>
      <c r="C227" s="6"/>
      <c r="D227" s="7"/>
      <c r="E227" s="6"/>
      <c r="F227" s="7"/>
      <c r="G227" s="6"/>
      <c r="H227" s="7"/>
    </row>
    <row r="228" spans="2:8" x14ac:dyDescent="0.3">
      <c r="B228" s="8"/>
      <c r="C228" s="6"/>
      <c r="D228" s="7"/>
      <c r="E228" s="6"/>
      <c r="F228" s="7"/>
      <c r="G228" s="6"/>
      <c r="H228" s="7"/>
    </row>
    <row r="229" spans="2:8" x14ac:dyDescent="0.3">
      <c r="B229" s="8"/>
      <c r="C229" s="6"/>
      <c r="D229" s="7"/>
      <c r="E229" s="6"/>
      <c r="F229" s="7"/>
      <c r="G229" s="6"/>
      <c r="H229" s="7"/>
    </row>
    <row r="230" spans="2:8" x14ac:dyDescent="0.3">
      <c r="B230" s="8"/>
      <c r="C230" s="6"/>
      <c r="D230" s="7"/>
      <c r="E230" s="6"/>
      <c r="F230" s="7"/>
      <c r="G230" s="6"/>
      <c r="H230" s="7"/>
    </row>
    <row r="231" spans="2:8" x14ac:dyDescent="0.3">
      <c r="B231" s="8"/>
      <c r="C231" s="6"/>
      <c r="D231" s="7"/>
      <c r="E231" s="6"/>
      <c r="F231" s="7"/>
      <c r="G231" s="6"/>
      <c r="H231" s="7"/>
    </row>
    <row r="232" spans="2:8" x14ac:dyDescent="0.3">
      <c r="B232" s="8"/>
      <c r="C232" s="6"/>
      <c r="D232" s="7"/>
      <c r="E232" s="6"/>
      <c r="F232" s="7"/>
      <c r="G232" s="6"/>
      <c r="H232" s="7"/>
    </row>
    <row r="233" spans="2:8" x14ac:dyDescent="0.3">
      <c r="B233" s="8"/>
      <c r="C233" s="6"/>
      <c r="D233" s="7"/>
      <c r="E233" s="6"/>
      <c r="F233" s="7"/>
      <c r="G233" s="6"/>
      <c r="H233" s="7"/>
    </row>
    <row r="234" spans="2:8" x14ac:dyDescent="0.3">
      <c r="B234" s="8"/>
      <c r="C234" s="6"/>
      <c r="D234" s="7"/>
      <c r="E234" s="6"/>
      <c r="F234" s="7"/>
      <c r="G234" s="6"/>
      <c r="H234" s="7"/>
    </row>
    <row r="235" spans="2:8" x14ac:dyDescent="0.3">
      <c r="B235" s="8"/>
      <c r="C235" s="6"/>
      <c r="D235" s="7"/>
      <c r="E235" s="6"/>
      <c r="F235" s="7"/>
      <c r="G235" s="6"/>
      <c r="H235" s="7"/>
    </row>
    <row r="236" spans="2:8" x14ac:dyDescent="0.3">
      <c r="B236" s="8"/>
      <c r="C236" s="6"/>
      <c r="D236" s="7"/>
      <c r="E236" s="6"/>
      <c r="F236" s="7"/>
      <c r="G236" s="6"/>
      <c r="H236" s="7"/>
    </row>
    <row r="237" spans="2:8" x14ac:dyDescent="0.3">
      <c r="B237" s="8"/>
      <c r="C237" s="6"/>
      <c r="D237" s="7"/>
      <c r="E237" s="6"/>
      <c r="F237" s="7"/>
      <c r="G237" s="6"/>
      <c r="H237" s="7"/>
    </row>
    <row r="238" spans="2:8" x14ac:dyDescent="0.3">
      <c r="B238" s="8"/>
      <c r="C238" s="6"/>
      <c r="D238" s="7"/>
      <c r="E238" s="6"/>
      <c r="F238" s="7"/>
      <c r="G238" s="6"/>
      <c r="H238" s="7"/>
    </row>
    <row r="239" spans="2:8" x14ac:dyDescent="0.3">
      <c r="B239" s="8"/>
      <c r="C239" s="6"/>
      <c r="D239" s="7"/>
      <c r="E239" s="6"/>
      <c r="F239" s="7"/>
      <c r="G239" s="6"/>
      <c r="H239" s="7"/>
    </row>
    <row r="240" spans="2:8" x14ac:dyDescent="0.3">
      <c r="B240" s="8"/>
      <c r="C240" s="6"/>
      <c r="D240" s="7"/>
      <c r="E240" s="6"/>
      <c r="F240" s="7"/>
      <c r="G240" s="6"/>
      <c r="H240" s="7"/>
    </row>
    <row r="241" spans="2:8" x14ac:dyDescent="0.3">
      <c r="B241" s="8"/>
      <c r="C241" s="6"/>
      <c r="D241" s="7"/>
      <c r="E241" s="6"/>
      <c r="F241" s="7"/>
      <c r="G241" s="6"/>
      <c r="H241" s="7"/>
    </row>
    <row r="242" spans="2:8" x14ac:dyDescent="0.3">
      <c r="B242" s="8"/>
      <c r="C242" s="6"/>
      <c r="D242" s="7"/>
      <c r="E242" s="6"/>
      <c r="F242" s="7"/>
      <c r="G242" s="6"/>
      <c r="H242" s="7"/>
    </row>
    <row r="243" spans="2:8" x14ac:dyDescent="0.3">
      <c r="B243" s="8"/>
      <c r="C243" s="6"/>
      <c r="D243" s="7"/>
      <c r="E243" s="6"/>
      <c r="F243" s="7"/>
      <c r="G243" s="6"/>
      <c r="H243" s="7"/>
    </row>
    <row r="244" spans="2:8" x14ac:dyDescent="0.3">
      <c r="B244" s="8"/>
      <c r="C244" s="6"/>
      <c r="D244" s="7"/>
      <c r="E244" s="6"/>
      <c r="F244" s="7"/>
      <c r="G244" s="6"/>
      <c r="H244" s="7"/>
    </row>
    <row r="245" spans="2:8" x14ac:dyDescent="0.3">
      <c r="B245" s="8"/>
      <c r="C245" s="6"/>
      <c r="D245" s="7"/>
      <c r="E245" s="6"/>
      <c r="F245" s="7"/>
      <c r="G245" s="6"/>
      <c r="H245" s="7"/>
    </row>
    <row r="246" spans="2:8" x14ac:dyDescent="0.3">
      <c r="B246" s="8"/>
      <c r="C246" s="6"/>
      <c r="D246" s="7"/>
      <c r="E246" s="6"/>
      <c r="F246" s="7"/>
      <c r="G246" s="6"/>
      <c r="H246" s="7"/>
    </row>
    <row r="247" spans="2:8" x14ac:dyDescent="0.3">
      <c r="B247" s="8"/>
      <c r="C247" s="6"/>
      <c r="D247" s="7"/>
      <c r="E247" s="6"/>
      <c r="F247" s="7"/>
      <c r="G247" s="6"/>
      <c r="H247" s="7"/>
    </row>
    <row r="248" spans="2:8" x14ac:dyDescent="0.3">
      <c r="B248" s="8"/>
      <c r="C248" s="6"/>
      <c r="D248" s="7"/>
      <c r="E248" s="6"/>
      <c r="F248" s="7"/>
      <c r="G248" s="6"/>
      <c r="H248" s="7"/>
    </row>
    <row r="249" spans="2:8" x14ac:dyDescent="0.3">
      <c r="B249" s="8"/>
      <c r="C249" s="6"/>
      <c r="D249" s="7"/>
      <c r="E249" s="6"/>
      <c r="F249" s="7"/>
      <c r="G249" s="6"/>
      <c r="H249" s="7"/>
    </row>
    <row r="250" spans="2:8" x14ac:dyDescent="0.3">
      <c r="B250" s="8"/>
      <c r="C250" s="6"/>
      <c r="D250" s="7"/>
      <c r="E250" s="6"/>
      <c r="F250" s="7"/>
      <c r="G250" s="6"/>
      <c r="H250" s="7"/>
    </row>
    <row r="251" spans="2:8" x14ac:dyDescent="0.3">
      <c r="B251" s="8"/>
      <c r="C251" s="6"/>
      <c r="D251" s="7"/>
      <c r="E251" s="6"/>
      <c r="F251" s="7"/>
      <c r="G251" s="6"/>
      <c r="H251" s="7"/>
    </row>
    <row r="252" spans="2:8" x14ac:dyDescent="0.3">
      <c r="B252" s="8"/>
      <c r="C252" s="6"/>
      <c r="D252" s="7"/>
      <c r="E252" s="6"/>
      <c r="F252" s="7"/>
      <c r="G252" s="6"/>
      <c r="H252" s="7"/>
    </row>
    <row r="253" spans="2:8" x14ac:dyDescent="0.3">
      <c r="B253" s="8"/>
      <c r="C253" s="6"/>
      <c r="D253" s="7"/>
      <c r="E253" s="6"/>
      <c r="F253" s="7"/>
      <c r="G253" s="6"/>
      <c r="H253" s="7"/>
    </row>
    <row r="254" spans="2:8" x14ac:dyDescent="0.3">
      <c r="B254" s="8"/>
      <c r="C254" s="6"/>
      <c r="D254" s="7"/>
      <c r="E254" s="6"/>
      <c r="F254" s="7"/>
      <c r="G254" s="6"/>
      <c r="H254" s="7"/>
    </row>
    <row r="255" spans="2:8" x14ac:dyDescent="0.3">
      <c r="B255" s="8"/>
      <c r="C255" s="6"/>
      <c r="D255" s="7"/>
      <c r="E255" s="6"/>
      <c r="F255" s="7"/>
      <c r="G255" s="6"/>
      <c r="H255" s="7"/>
    </row>
    <row r="256" spans="2:8" x14ac:dyDescent="0.3">
      <c r="B256" s="8"/>
      <c r="C256" s="6"/>
      <c r="D256" s="7"/>
      <c r="E256" s="6"/>
      <c r="F256" s="7"/>
      <c r="G256" s="6"/>
      <c r="H256" s="7"/>
    </row>
    <row r="257" spans="2:8" x14ac:dyDescent="0.3">
      <c r="B257" s="8"/>
      <c r="C257" s="6"/>
      <c r="D257" s="7"/>
      <c r="E257" s="6"/>
      <c r="F257" s="7"/>
      <c r="G257" s="6"/>
      <c r="H257" s="7"/>
    </row>
    <row r="258" spans="2:8" x14ac:dyDescent="0.3">
      <c r="B258" s="8"/>
      <c r="C258" s="6"/>
      <c r="D258" s="7"/>
      <c r="E258" s="6"/>
      <c r="F258" s="7"/>
      <c r="G258" s="6"/>
      <c r="H258" s="7"/>
    </row>
    <row r="259" spans="2:8" x14ac:dyDescent="0.3">
      <c r="B259" s="8"/>
      <c r="C259" s="6"/>
      <c r="D259" s="7"/>
      <c r="E259" s="6"/>
      <c r="F259" s="7"/>
      <c r="G259" s="6"/>
      <c r="H259" s="7"/>
    </row>
    <row r="260" spans="2:8" x14ac:dyDescent="0.3">
      <c r="B260" s="8"/>
      <c r="C260" s="6"/>
      <c r="D260" s="7"/>
      <c r="E260" s="6"/>
      <c r="F260" s="7"/>
      <c r="G260" s="6"/>
      <c r="H260" s="7"/>
    </row>
    <row r="261" spans="2:8" x14ac:dyDescent="0.3">
      <c r="B261" s="8"/>
      <c r="C261" s="6"/>
      <c r="D261" s="7"/>
      <c r="E261" s="6"/>
      <c r="F261" s="7"/>
      <c r="G261" s="6"/>
      <c r="H261" s="7"/>
    </row>
    <row r="262" spans="2:8" x14ac:dyDescent="0.3">
      <c r="B262" s="8"/>
      <c r="C262" s="6"/>
      <c r="D262" s="7"/>
      <c r="E262" s="6"/>
      <c r="F262" s="7"/>
      <c r="G262" s="6"/>
      <c r="H262" s="7"/>
    </row>
    <row r="263" spans="2:8" x14ac:dyDescent="0.3">
      <c r="B263" s="8"/>
      <c r="C263" s="6"/>
      <c r="D263" s="7"/>
      <c r="E263" s="6"/>
      <c r="F263" s="7"/>
      <c r="G263" s="6"/>
      <c r="H263" s="7"/>
    </row>
    <row r="264" spans="2:8" x14ac:dyDescent="0.3">
      <c r="B264" s="8"/>
      <c r="C264" s="6"/>
      <c r="D264" s="7"/>
      <c r="E264" s="6"/>
      <c r="F264" s="7"/>
      <c r="G264" s="6"/>
      <c r="H264" s="7"/>
    </row>
    <row r="265" spans="2:8" x14ac:dyDescent="0.3">
      <c r="B265" s="8"/>
      <c r="C265" s="6"/>
      <c r="D265" s="7"/>
      <c r="E265" s="6"/>
      <c r="F265" s="7"/>
      <c r="G265" s="6"/>
      <c r="H265" s="7"/>
    </row>
    <row r="266" spans="2:8" x14ac:dyDescent="0.3">
      <c r="B266" s="8"/>
      <c r="C266" s="6"/>
      <c r="D266" s="7"/>
      <c r="E266" s="6"/>
      <c r="F266" s="7"/>
      <c r="G266" s="6"/>
      <c r="H266" s="7"/>
    </row>
    <row r="267" spans="2:8" x14ac:dyDescent="0.3">
      <c r="B267" s="8"/>
      <c r="C267" s="6"/>
      <c r="D267" s="7"/>
      <c r="E267" s="6"/>
      <c r="F267" s="7"/>
      <c r="G267" s="6"/>
      <c r="H267" s="7"/>
    </row>
    <row r="268" spans="2:8" x14ac:dyDescent="0.3">
      <c r="B268" s="8"/>
      <c r="C268" s="6"/>
      <c r="D268" s="7"/>
      <c r="E268" s="6"/>
      <c r="F268" s="7"/>
      <c r="G268" s="6"/>
      <c r="H268" s="7"/>
    </row>
    <row r="269" spans="2:8" x14ac:dyDescent="0.3">
      <c r="B269" s="8"/>
      <c r="C269" s="6"/>
      <c r="D269" s="7"/>
      <c r="E269" s="6"/>
      <c r="F269" s="7"/>
      <c r="G269" s="6"/>
      <c r="H269" s="7"/>
    </row>
    <row r="270" spans="2:8" x14ac:dyDescent="0.3">
      <c r="B270" s="8"/>
      <c r="C270" s="6"/>
      <c r="D270" s="7"/>
      <c r="E270" s="6"/>
      <c r="F270" s="7"/>
      <c r="G270" s="6"/>
      <c r="H270" s="7"/>
    </row>
    <row r="271" spans="2:8" x14ac:dyDescent="0.3">
      <c r="B271" s="8"/>
      <c r="C271" s="6"/>
      <c r="D271" s="7"/>
      <c r="E271" s="6"/>
      <c r="F271" s="7"/>
      <c r="G271" s="6"/>
      <c r="H271" s="7"/>
    </row>
    <row r="272" spans="2:8" x14ac:dyDescent="0.3">
      <c r="B272" s="8"/>
      <c r="C272" s="6"/>
      <c r="D272" s="7"/>
      <c r="E272" s="6"/>
      <c r="F272" s="7"/>
      <c r="G272" s="6"/>
      <c r="H272" s="7"/>
    </row>
    <row r="273" spans="2:8" x14ac:dyDescent="0.3">
      <c r="B273" s="8"/>
      <c r="C273" s="6"/>
      <c r="D273" s="7"/>
      <c r="E273" s="6"/>
      <c r="F273" s="7"/>
      <c r="G273" s="6"/>
      <c r="H273" s="7"/>
    </row>
    <row r="274" spans="2:8" x14ac:dyDescent="0.3">
      <c r="B274" s="8"/>
      <c r="C274" s="6"/>
      <c r="D274" s="7"/>
      <c r="E274" s="6"/>
      <c r="F274" s="7"/>
      <c r="G274" s="6"/>
      <c r="H274" s="7"/>
    </row>
    <row r="275" spans="2:8" x14ac:dyDescent="0.3">
      <c r="B275" s="8"/>
      <c r="C275" s="6"/>
      <c r="D275" s="7"/>
      <c r="E275" s="6"/>
      <c r="F275" s="7"/>
      <c r="G275" s="6"/>
      <c r="H275" s="7"/>
    </row>
    <row r="276" spans="2:8" x14ac:dyDescent="0.3">
      <c r="B276" s="8"/>
      <c r="C276" s="6"/>
      <c r="D276" s="7"/>
      <c r="E276" s="6"/>
      <c r="F276" s="7"/>
      <c r="G276" s="6"/>
      <c r="H276" s="7"/>
    </row>
    <row r="277" spans="2:8" x14ac:dyDescent="0.3">
      <c r="B277" s="8"/>
      <c r="C277" s="6"/>
      <c r="D277" s="7"/>
      <c r="E277" s="6"/>
      <c r="F277" s="7"/>
      <c r="G277" s="6"/>
      <c r="H277" s="7"/>
    </row>
    <row r="278" spans="2:8" x14ac:dyDescent="0.3">
      <c r="B278" s="8"/>
      <c r="C278" s="6"/>
      <c r="D278" s="7"/>
      <c r="E278" s="6"/>
      <c r="F278" s="7"/>
      <c r="G278" s="6"/>
      <c r="H278" s="7"/>
    </row>
    <row r="279" spans="2:8" x14ac:dyDescent="0.3">
      <c r="B279" s="8"/>
      <c r="C279" s="6"/>
      <c r="D279" s="7"/>
      <c r="E279" s="6"/>
      <c r="F279" s="7"/>
      <c r="G279" s="6"/>
      <c r="H279" s="7"/>
    </row>
    <row r="280" spans="2:8" x14ac:dyDescent="0.3">
      <c r="B280" s="8"/>
      <c r="C280" s="6"/>
      <c r="D280" s="7"/>
      <c r="E280" s="6"/>
      <c r="F280" s="7"/>
      <c r="G280" s="6"/>
      <c r="H280" s="7"/>
    </row>
    <row r="281" spans="2:8" x14ac:dyDescent="0.3">
      <c r="B281" s="8"/>
      <c r="C281" s="6"/>
      <c r="D281" s="7"/>
      <c r="E281" s="6"/>
      <c r="F281" s="7"/>
      <c r="G281" s="6"/>
      <c r="H281" s="7"/>
    </row>
    <row r="282" spans="2:8" x14ac:dyDescent="0.3">
      <c r="B282" s="8"/>
      <c r="C282" s="6"/>
      <c r="D282" s="7"/>
      <c r="E282" s="6"/>
      <c r="F282" s="7"/>
      <c r="G282" s="6"/>
      <c r="H282" s="7"/>
    </row>
    <row r="283" spans="2:8" x14ac:dyDescent="0.3">
      <c r="B283" s="8"/>
      <c r="C283" s="6"/>
      <c r="D283" s="7"/>
      <c r="E283" s="6"/>
      <c r="F283" s="7"/>
      <c r="G283" s="6"/>
      <c r="H283" s="7"/>
    </row>
    <row r="284" spans="2:8" x14ac:dyDescent="0.3">
      <c r="B284" s="8"/>
      <c r="C284" s="6"/>
      <c r="D284" s="7"/>
      <c r="E284" s="6"/>
      <c r="F284" s="7"/>
      <c r="G284" s="6"/>
      <c r="H284" s="7"/>
    </row>
    <row r="285" spans="2:8" x14ac:dyDescent="0.3">
      <c r="B285" s="8"/>
      <c r="C285" s="6"/>
      <c r="D285" s="7"/>
      <c r="E285" s="6"/>
      <c r="F285" s="7"/>
      <c r="G285" s="6"/>
      <c r="H285" s="7"/>
    </row>
    <row r="286" spans="2:8" x14ac:dyDescent="0.3">
      <c r="B286" s="8"/>
      <c r="C286" s="6"/>
      <c r="D286" s="7"/>
      <c r="E286" s="6"/>
      <c r="F286" s="7"/>
      <c r="G286" s="6"/>
      <c r="H286" s="7"/>
    </row>
    <row r="287" spans="2:8" x14ac:dyDescent="0.3">
      <c r="B287" s="8"/>
      <c r="C287" s="6"/>
      <c r="D287" s="7"/>
      <c r="E287" s="6"/>
      <c r="F287" s="7"/>
      <c r="G287" s="6"/>
      <c r="H287" s="7"/>
    </row>
    <row r="288" spans="2:8" x14ac:dyDescent="0.3">
      <c r="B288" s="8"/>
      <c r="C288" s="6"/>
      <c r="D288" s="7"/>
      <c r="E288" s="6"/>
      <c r="F288" s="7"/>
      <c r="G288" s="6"/>
      <c r="H288" s="7"/>
    </row>
    <row r="289" spans="2:8" x14ac:dyDescent="0.3">
      <c r="B289" s="8"/>
      <c r="C289" s="6"/>
      <c r="D289" s="7"/>
      <c r="E289" s="6"/>
      <c r="F289" s="7"/>
      <c r="G289" s="6"/>
      <c r="H289" s="7"/>
    </row>
    <row r="290" spans="2:8" x14ac:dyDescent="0.3">
      <c r="B290" s="8"/>
      <c r="C290" s="6"/>
      <c r="D290" s="7"/>
      <c r="E290" s="6"/>
      <c r="F290" s="7"/>
      <c r="G290" s="6"/>
      <c r="H290" s="7"/>
    </row>
    <row r="291" spans="2:8" x14ac:dyDescent="0.3">
      <c r="B291" s="8"/>
      <c r="C291" s="6"/>
      <c r="D291" s="7"/>
      <c r="E291" s="6"/>
      <c r="F291" s="7"/>
      <c r="G291" s="6"/>
      <c r="H291" s="7"/>
    </row>
    <row r="292" spans="2:8" x14ac:dyDescent="0.3">
      <c r="B292" s="8"/>
      <c r="C292" s="6"/>
      <c r="D292" s="7"/>
      <c r="E292" s="6"/>
      <c r="F292" s="7"/>
      <c r="G292" s="6"/>
      <c r="H292" s="7"/>
    </row>
    <row r="293" spans="2:8" x14ac:dyDescent="0.3">
      <c r="B293" s="8"/>
      <c r="C293" s="6"/>
      <c r="D293" s="7"/>
      <c r="E293" s="6"/>
      <c r="F293" s="7"/>
      <c r="G293" s="6"/>
      <c r="H293" s="7"/>
    </row>
    <row r="294" spans="2:8" x14ac:dyDescent="0.3">
      <c r="B294" s="8"/>
      <c r="C294" s="6"/>
      <c r="D294" s="7"/>
      <c r="E294" s="6"/>
      <c r="F294" s="7"/>
      <c r="G294" s="6"/>
      <c r="H294" s="7"/>
    </row>
    <row r="295" spans="2:8" x14ac:dyDescent="0.3">
      <c r="B295" s="8"/>
      <c r="C295" s="6"/>
      <c r="D295" s="7"/>
      <c r="E295" s="6"/>
      <c r="F295" s="7"/>
      <c r="G295" s="6"/>
      <c r="H295" s="7"/>
    </row>
    <row r="296" spans="2:8" x14ac:dyDescent="0.3">
      <c r="B296" s="8"/>
      <c r="C296" s="6"/>
      <c r="D296" s="7"/>
      <c r="E296" s="6"/>
      <c r="F296" s="7"/>
      <c r="G296" s="6"/>
      <c r="H296" s="7"/>
    </row>
    <row r="297" spans="2:8" x14ac:dyDescent="0.3">
      <c r="B297" s="8"/>
      <c r="C297" s="6"/>
      <c r="D297" s="7"/>
      <c r="E297" s="6"/>
      <c r="F297" s="7"/>
      <c r="G297" s="6"/>
      <c r="H297" s="7"/>
    </row>
    <row r="298" spans="2:8" x14ac:dyDescent="0.3">
      <c r="B298" s="8"/>
      <c r="C298" s="6"/>
      <c r="D298" s="7"/>
      <c r="E298" s="6"/>
      <c r="F298" s="7"/>
      <c r="G298" s="6"/>
      <c r="H298" s="7"/>
    </row>
    <row r="299" spans="2:8" x14ac:dyDescent="0.3">
      <c r="B299" s="8"/>
      <c r="C299" s="6"/>
      <c r="D299" s="7"/>
      <c r="E299" s="6"/>
      <c r="F299" s="7"/>
      <c r="G299" s="6"/>
      <c r="H299" s="7"/>
    </row>
    <row r="300" spans="2:8" x14ac:dyDescent="0.3">
      <c r="B300" s="8"/>
      <c r="C300" s="6"/>
      <c r="D300" s="7"/>
      <c r="E300" s="6"/>
      <c r="F300" s="7"/>
      <c r="G300" s="6"/>
      <c r="H300" s="7"/>
    </row>
    <row r="301" spans="2:8" x14ac:dyDescent="0.3">
      <c r="B301" s="8"/>
      <c r="C301" s="6"/>
      <c r="D301" s="7"/>
      <c r="E301" s="6"/>
      <c r="F301" s="7"/>
      <c r="G301" s="6"/>
      <c r="H301" s="7"/>
    </row>
    <row r="302" spans="2:8" x14ac:dyDescent="0.3">
      <c r="B302" s="8"/>
      <c r="C302" s="6"/>
      <c r="D302" s="7"/>
      <c r="E302" s="6"/>
      <c r="F302" s="7"/>
      <c r="G302" s="6"/>
      <c r="H302" s="7"/>
    </row>
    <row r="303" spans="2:8" x14ac:dyDescent="0.3">
      <c r="B303" s="8"/>
      <c r="C303" s="6"/>
      <c r="D303" s="7"/>
      <c r="E303" s="6"/>
      <c r="F303" s="7"/>
      <c r="G303" s="6"/>
      <c r="H303" s="7"/>
    </row>
    <row r="304" spans="2:8" x14ac:dyDescent="0.3">
      <c r="B304" s="8"/>
      <c r="C304" s="6"/>
      <c r="D304" s="7"/>
      <c r="E304" s="6"/>
      <c r="F304" s="7"/>
      <c r="G304" s="6"/>
      <c r="H304" s="7"/>
    </row>
    <row r="305" spans="2:8" x14ac:dyDescent="0.3">
      <c r="B305" s="8"/>
      <c r="C305" s="6"/>
      <c r="D305" s="7"/>
      <c r="E305" s="6"/>
      <c r="F305" s="7"/>
      <c r="G305" s="6"/>
      <c r="H305" s="7"/>
    </row>
    <row r="306" spans="2:8" x14ac:dyDescent="0.3">
      <c r="B306" s="8"/>
      <c r="C306" s="6"/>
      <c r="D306" s="7"/>
      <c r="E306" s="6"/>
      <c r="F306" s="7"/>
      <c r="G306" s="6"/>
      <c r="H306" s="7"/>
    </row>
    <row r="307" spans="2:8" x14ac:dyDescent="0.3">
      <c r="B307" s="8"/>
      <c r="C307" s="6"/>
      <c r="D307" s="7"/>
      <c r="E307" s="6"/>
      <c r="F307" s="7"/>
      <c r="G307" s="6"/>
      <c r="H307" s="7"/>
    </row>
    <row r="308" spans="2:8" x14ac:dyDescent="0.3">
      <c r="B308" s="8"/>
      <c r="C308" s="6"/>
      <c r="D308" s="7"/>
      <c r="E308" s="6"/>
      <c r="F308" s="7"/>
      <c r="G308" s="6"/>
      <c r="H308" s="7"/>
    </row>
    <row r="309" spans="2:8" x14ac:dyDescent="0.3">
      <c r="B309" s="8"/>
      <c r="C309" s="6"/>
      <c r="D309" s="7"/>
      <c r="E309" s="6"/>
      <c r="F309" s="7"/>
      <c r="G309" s="6"/>
      <c r="H309" s="7"/>
    </row>
    <row r="310" spans="2:8" x14ac:dyDescent="0.3">
      <c r="B310" s="8"/>
      <c r="C310" s="6"/>
      <c r="D310" s="7"/>
      <c r="E310" s="6"/>
      <c r="F310" s="7"/>
      <c r="G310" s="6"/>
      <c r="H310" s="7"/>
    </row>
    <row r="311" spans="2:8" x14ac:dyDescent="0.3">
      <c r="B311" s="8"/>
      <c r="C311" s="6"/>
      <c r="D311" s="7"/>
      <c r="E311" s="6"/>
      <c r="F311" s="7"/>
      <c r="G311" s="6"/>
      <c r="H311" s="7"/>
    </row>
    <row r="312" spans="2:8" x14ac:dyDescent="0.3">
      <c r="B312" s="8"/>
      <c r="C312" s="6"/>
      <c r="D312" s="7"/>
      <c r="E312" s="6"/>
      <c r="F312" s="7"/>
      <c r="G312" s="6"/>
      <c r="H312" s="7"/>
    </row>
    <row r="313" spans="2:8" x14ac:dyDescent="0.3">
      <c r="B313" s="8"/>
      <c r="C313" s="6"/>
      <c r="D313" s="7"/>
      <c r="E313" s="6"/>
      <c r="F313" s="7"/>
      <c r="G313" s="6"/>
      <c r="H313" s="7"/>
    </row>
    <row r="314" spans="2:8" x14ac:dyDescent="0.3">
      <c r="B314" s="8"/>
      <c r="C314" s="6"/>
      <c r="D314" s="7"/>
      <c r="E314" s="6"/>
      <c r="F314" s="7"/>
      <c r="G314" s="6"/>
      <c r="H314" s="7"/>
    </row>
    <row r="315" spans="2:8" x14ac:dyDescent="0.3">
      <c r="B315" s="8"/>
      <c r="C315" s="6"/>
      <c r="D315" s="7"/>
      <c r="E315" s="6"/>
      <c r="F315" s="7"/>
      <c r="G315" s="6"/>
      <c r="H315" s="7"/>
    </row>
    <row r="316" spans="2:8" x14ac:dyDescent="0.3">
      <c r="B316" s="8"/>
      <c r="C316" s="6"/>
      <c r="D316" s="7"/>
      <c r="E316" s="6"/>
      <c r="F316" s="7"/>
      <c r="G316" s="6"/>
      <c r="H316" s="7"/>
    </row>
    <row r="317" spans="2:8" x14ac:dyDescent="0.3">
      <c r="B317" s="8"/>
      <c r="C317" s="6"/>
      <c r="D317" s="7"/>
      <c r="E317" s="6"/>
      <c r="F317" s="7"/>
      <c r="G317" s="6"/>
      <c r="H317" s="7"/>
    </row>
    <row r="318" spans="2:8" x14ac:dyDescent="0.3">
      <c r="B318" s="8"/>
      <c r="C318" s="6"/>
      <c r="D318" s="7"/>
      <c r="E318" s="6"/>
      <c r="F318" s="7"/>
      <c r="G318" s="6"/>
      <c r="H318" s="7"/>
    </row>
    <row r="319" spans="2:8" x14ac:dyDescent="0.3">
      <c r="B319" s="8"/>
      <c r="C319" s="6"/>
      <c r="D319" s="7"/>
      <c r="E319" s="6"/>
      <c r="F319" s="7"/>
      <c r="G319" s="6"/>
      <c r="H319" s="7"/>
    </row>
    <row r="320" spans="2:8" x14ac:dyDescent="0.3">
      <c r="B320" s="8"/>
      <c r="C320" s="6"/>
      <c r="D320" s="7"/>
      <c r="E320" s="6"/>
      <c r="F320" s="7"/>
      <c r="G320" s="6"/>
      <c r="H320" s="7"/>
    </row>
    <row r="321" spans="2:8" x14ac:dyDescent="0.3">
      <c r="B321" s="8"/>
      <c r="C321" s="6"/>
      <c r="D321" s="7"/>
      <c r="E321" s="6"/>
      <c r="F321" s="7"/>
      <c r="G321" s="6"/>
      <c r="H321" s="7"/>
    </row>
    <row r="322" spans="2:8" x14ac:dyDescent="0.3">
      <c r="B322" s="8"/>
      <c r="C322" s="6"/>
      <c r="D322" s="7"/>
      <c r="E322" s="6"/>
      <c r="F322" s="7"/>
      <c r="G322" s="6"/>
      <c r="H322" s="7"/>
    </row>
    <row r="323" spans="2:8" x14ac:dyDescent="0.3">
      <c r="B323" s="8"/>
      <c r="C323" s="6"/>
      <c r="D323" s="7"/>
      <c r="E323" s="6"/>
      <c r="F323" s="7"/>
      <c r="G323" s="6"/>
      <c r="H323" s="7"/>
    </row>
    <row r="324" spans="2:8" x14ac:dyDescent="0.3">
      <c r="B324" s="8"/>
      <c r="C324" s="6"/>
      <c r="D324" s="7"/>
      <c r="E324" s="6"/>
      <c r="F324" s="7"/>
      <c r="G324" s="6"/>
      <c r="H324" s="7"/>
    </row>
    <row r="325" spans="2:8" x14ac:dyDescent="0.3">
      <c r="B325" s="8"/>
      <c r="C325" s="6"/>
      <c r="D325" s="7"/>
      <c r="E325" s="6"/>
      <c r="F325" s="7"/>
      <c r="G325" s="6"/>
      <c r="H325" s="7"/>
    </row>
    <row r="326" spans="2:8" x14ac:dyDescent="0.3">
      <c r="B326" s="8"/>
      <c r="C326" s="6"/>
      <c r="D326" s="7"/>
      <c r="E326" s="6"/>
      <c r="F326" s="7"/>
      <c r="G326" s="6"/>
      <c r="H326" s="7"/>
    </row>
    <row r="327" spans="2:8" x14ac:dyDescent="0.3">
      <c r="B327" s="8"/>
      <c r="C327" s="6"/>
      <c r="D327" s="7"/>
      <c r="E327" s="6"/>
      <c r="F327" s="7"/>
      <c r="G327" s="6"/>
      <c r="H327" s="7"/>
    </row>
    <row r="328" spans="2:8" x14ac:dyDescent="0.3">
      <c r="B328" s="8"/>
      <c r="C328" s="6"/>
      <c r="D328" s="7"/>
      <c r="E328" s="6"/>
      <c r="F328" s="7"/>
      <c r="G328" s="6"/>
      <c r="H328" s="7"/>
    </row>
    <row r="329" spans="2:8" x14ac:dyDescent="0.3">
      <c r="B329" s="8"/>
      <c r="C329" s="6"/>
      <c r="D329" s="7"/>
      <c r="E329" s="6"/>
      <c r="F329" s="7"/>
      <c r="G329" s="6"/>
      <c r="H329" s="7"/>
    </row>
    <row r="330" spans="2:8" x14ac:dyDescent="0.3">
      <c r="B330" s="8"/>
      <c r="C330" s="6"/>
      <c r="D330" s="7"/>
      <c r="E330" s="6"/>
      <c r="F330" s="7"/>
      <c r="G330" s="6"/>
      <c r="H330" s="7"/>
    </row>
    <row r="331" spans="2:8" x14ac:dyDescent="0.3">
      <c r="B331" s="8"/>
      <c r="C331" s="6"/>
      <c r="D331" s="7"/>
      <c r="E331" s="6"/>
      <c r="F331" s="7"/>
      <c r="G331" s="6"/>
      <c r="H331" s="7"/>
    </row>
    <row r="332" spans="2:8" x14ac:dyDescent="0.3">
      <c r="B332" s="8"/>
      <c r="C332" s="6"/>
      <c r="D332" s="7"/>
      <c r="E332" s="6"/>
      <c r="F332" s="7"/>
      <c r="G332" s="6"/>
      <c r="H332" s="7"/>
    </row>
    <row r="333" spans="2:8" x14ac:dyDescent="0.3">
      <c r="B333" s="8"/>
      <c r="C333" s="6"/>
      <c r="D333" s="7"/>
      <c r="E333" s="6"/>
      <c r="F333" s="7"/>
      <c r="G333" s="6"/>
      <c r="H333" s="7"/>
    </row>
    <row r="334" spans="2:8" x14ac:dyDescent="0.3">
      <c r="B334" s="8"/>
      <c r="C334" s="6"/>
      <c r="D334" s="7"/>
      <c r="E334" s="6"/>
      <c r="F334" s="7"/>
      <c r="G334" s="6"/>
      <c r="H334" s="7"/>
    </row>
    <row r="335" spans="2:8" x14ac:dyDescent="0.3">
      <c r="B335" s="8"/>
      <c r="C335" s="6"/>
      <c r="D335" s="7"/>
      <c r="E335" s="6"/>
      <c r="F335" s="7"/>
      <c r="G335" s="6"/>
      <c r="H335" s="7"/>
    </row>
    <row r="336" spans="2:8" x14ac:dyDescent="0.3">
      <c r="B336" s="8"/>
      <c r="C336" s="6"/>
      <c r="D336" s="7"/>
      <c r="E336" s="6"/>
      <c r="F336" s="7"/>
      <c r="G336" s="6"/>
      <c r="H336" s="7"/>
    </row>
    <row r="337" spans="2:8" x14ac:dyDescent="0.3">
      <c r="B337" s="8"/>
      <c r="C337" s="6"/>
      <c r="D337" s="7"/>
      <c r="E337" s="6"/>
      <c r="F337" s="7"/>
      <c r="G337" s="6"/>
      <c r="H337" s="7"/>
    </row>
    <row r="338" spans="2:8" x14ac:dyDescent="0.3">
      <c r="B338" s="8"/>
      <c r="C338" s="6"/>
      <c r="D338" s="7"/>
      <c r="E338" s="6"/>
      <c r="F338" s="7"/>
      <c r="G338" s="6"/>
      <c r="H338" s="7"/>
    </row>
    <row r="339" spans="2:8" x14ac:dyDescent="0.3">
      <c r="B339" s="8"/>
      <c r="C339" s="6"/>
      <c r="D339" s="7"/>
      <c r="E339" s="6"/>
      <c r="F339" s="7"/>
      <c r="G339" s="6"/>
      <c r="H339" s="7"/>
    </row>
    <row r="340" spans="2:8" x14ac:dyDescent="0.3">
      <c r="B340" s="8"/>
      <c r="C340" s="6"/>
      <c r="D340" s="7"/>
      <c r="E340" s="6"/>
      <c r="F340" s="7"/>
      <c r="G340" s="6"/>
      <c r="H340" s="7"/>
    </row>
    <row r="341" spans="2:8" x14ac:dyDescent="0.3">
      <c r="B341" s="8"/>
      <c r="C341" s="6"/>
      <c r="D341" s="7"/>
      <c r="E341" s="6"/>
      <c r="F341" s="7"/>
      <c r="G341" s="6"/>
      <c r="H341" s="7"/>
    </row>
    <row r="342" spans="2:8" x14ac:dyDescent="0.3">
      <c r="B342" s="8"/>
      <c r="C342" s="6"/>
      <c r="D342" s="7"/>
      <c r="E342" s="6"/>
      <c r="F342" s="7"/>
      <c r="G342" s="6"/>
      <c r="H342" s="7"/>
    </row>
    <row r="343" spans="2:8" x14ac:dyDescent="0.3">
      <c r="B343" s="8"/>
      <c r="C343" s="6"/>
      <c r="D343" s="7"/>
      <c r="E343" s="6"/>
      <c r="F343" s="7"/>
      <c r="G343" s="6"/>
      <c r="H343" s="7"/>
    </row>
    <row r="344" spans="2:8" x14ac:dyDescent="0.3">
      <c r="B344" s="8"/>
      <c r="C344" s="6"/>
      <c r="D344" s="7"/>
      <c r="E344" s="6"/>
      <c r="F344" s="7"/>
      <c r="G344" s="6"/>
      <c r="H344" s="7"/>
    </row>
    <row r="345" spans="2:8" x14ac:dyDescent="0.3">
      <c r="B345" s="8"/>
      <c r="C345" s="6"/>
      <c r="D345" s="7"/>
      <c r="E345" s="6"/>
      <c r="F345" s="7"/>
      <c r="G345" s="6"/>
      <c r="H345" s="7"/>
    </row>
    <row r="346" spans="2:8" x14ac:dyDescent="0.3">
      <c r="B346" s="8"/>
      <c r="C346" s="6"/>
      <c r="D346" s="7"/>
      <c r="E346" s="6"/>
      <c r="F346" s="7"/>
      <c r="G346" s="6"/>
      <c r="H346" s="7"/>
    </row>
    <row r="347" spans="2:8" x14ac:dyDescent="0.3">
      <c r="B347" s="8"/>
      <c r="C347" s="6"/>
      <c r="D347" s="7"/>
      <c r="E347" s="6"/>
      <c r="F347" s="7"/>
      <c r="G347" s="6"/>
      <c r="H347" s="7"/>
    </row>
    <row r="348" spans="2:8" x14ac:dyDescent="0.3">
      <c r="B348" s="8"/>
      <c r="C348" s="6"/>
      <c r="D348" s="7"/>
      <c r="E348" s="6"/>
      <c r="F348" s="7"/>
      <c r="G348" s="6"/>
      <c r="H348" s="7"/>
    </row>
    <row r="349" spans="2:8" x14ac:dyDescent="0.3">
      <c r="B349" s="8"/>
      <c r="C349" s="6"/>
      <c r="D349" s="7"/>
      <c r="E349" s="6"/>
      <c r="F349" s="7"/>
      <c r="G349" s="6"/>
      <c r="H349" s="7"/>
    </row>
    <row r="350" spans="2:8" x14ac:dyDescent="0.3">
      <c r="B350" s="8"/>
      <c r="C350" s="6"/>
      <c r="D350" s="7"/>
      <c r="E350" s="6"/>
      <c r="F350" s="7"/>
      <c r="G350" s="6"/>
      <c r="H350" s="7"/>
    </row>
    <row r="351" spans="2:8" x14ac:dyDescent="0.3">
      <c r="B351" s="8"/>
      <c r="C351" s="6"/>
      <c r="D351" s="7"/>
      <c r="E351" s="6"/>
      <c r="F351" s="7"/>
      <c r="G351" s="6"/>
      <c r="H351" s="7"/>
    </row>
    <row r="352" spans="2:8" x14ac:dyDescent="0.3">
      <c r="B352" s="8"/>
      <c r="C352" s="6"/>
      <c r="D352" s="7"/>
      <c r="E352" s="6"/>
      <c r="F352" s="7"/>
      <c r="G352" s="6"/>
      <c r="H352" s="7"/>
    </row>
    <row r="353" spans="2:8" x14ac:dyDescent="0.3">
      <c r="B353" s="8"/>
      <c r="C353" s="6"/>
      <c r="D353" s="7"/>
      <c r="E353" s="6"/>
      <c r="F353" s="7"/>
      <c r="G353" s="6"/>
      <c r="H353" s="7"/>
    </row>
    <row r="354" spans="2:8" x14ac:dyDescent="0.3">
      <c r="B354" s="8"/>
      <c r="C354" s="6"/>
      <c r="D354" s="7"/>
      <c r="E354" s="6"/>
      <c r="F354" s="7"/>
      <c r="G354" s="6"/>
      <c r="H354" s="7"/>
    </row>
    <row r="355" spans="2:8" x14ac:dyDescent="0.3">
      <c r="B355" s="8"/>
      <c r="C355" s="6"/>
      <c r="D355" s="7"/>
      <c r="E355" s="6"/>
      <c r="F355" s="7"/>
      <c r="G355" s="6"/>
      <c r="H355" s="7"/>
    </row>
    <row r="356" spans="2:8" x14ac:dyDescent="0.3">
      <c r="B356" s="8"/>
      <c r="C356" s="6"/>
      <c r="D356" s="7"/>
      <c r="E356" s="6"/>
      <c r="F356" s="7"/>
      <c r="G356" s="6"/>
      <c r="H356" s="7"/>
    </row>
    <row r="357" spans="2:8" x14ac:dyDescent="0.3">
      <c r="B357" s="8"/>
      <c r="C357" s="6"/>
      <c r="D357" s="7"/>
      <c r="E357" s="6"/>
      <c r="F357" s="7"/>
      <c r="G357" s="6"/>
      <c r="H357" s="7"/>
    </row>
    <row r="358" spans="2:8" x14ac:dyDescent="0.3">
      <c r="B358" s="8"/>
      <c r="C358" s="6"/>
      <c r="D358" s="7"/>
      <c r="E358" s="6"/>
      <c r="F358" s="7"/>
      <c r="G358" s="6"/>
      <c r="H358" s="7"/>
    </row>
    <row r="359" spans="2:8" x14ac:dyDescent="0.3">
      <c r="B359" s="8"/>
      <c r="C359" s="6"/>
      <c r="D359" s="7"/>
      <c r="E359" s="6"/>
      <c r="F359" s="7"/>
      <c r="G359" s="6"/>
      <c r="H359" s="7"/>
    </row>
    <row r="360" spans="2:8" x14ac:dyDescent="0.3">
      <c r="B360" s="8"/>
      <c r="C360" s="6"/>
      <c r="D360" s="7"/>
      <c r="E360" s="6"/>
      <c r="F360" s="7"/>
      <c r="G360" s="6"/>
      <c r="H360" s="7"/>
    </row>
    <row r="361" spans="2:8" x14ac:dyDescent="0.3">
      <c r="B361" s="8"/>
      <c r="C361" s="6"/>
      <c r="D361" s="7"/>
      <c r="E361" s="6"/>
      <c r="F361" s="7"/>
      <c r="G361" s="6"/>
      <c r="H361" s="7"/>
    </row>
    <row r="362" spans="2:8" x14ac:dyDescent="0.3">
      <c r="B362" s="8"/>
      <c r="C362" s="6"/>
      <c r="D362" s="7"/>
      <c r="E362" s="6"/>
      <c r="F362" s="7"/>
      <c r="G362" s="6"/>
      <c r="H362" s="7"/>
    </row>
    <row r="363" spans="2:8" x14ac:dyDescent="0.3">
      <c r="B363" s="8"/>
      <c r="C363" s="6"/>
      <c r="D363" s="7"/>
      <c r="E363" s="6"/>
      <c r="F363" s="7"/>
      <c r="G363" s="6"/>
      <c r="H363" s="7"/>
    </row>
    <row r="364" spans="2:8" x14ac:dyDescent="0.3">
      <c r="B364" s="8"/>
      <c r="C364" s="6"/>
      <c r="D364" s="7"/>
      <c r="E364" s="6"/>
      <c r="F364" s="7"/>
      <c r="G364" s="6"/>
      <c r="H364" s="7"/>
    </row>
    <row r="365" spans="2:8" x14ac:dyDescent="0.3">
      <c r="B365" s="8"/>
      <c r="C365" s="6"/>
      <c r="D365" s="7"/>
      <c r="E365" s="6"/>
      <c r="F365" s="7"/>
      <c r="G365" s="6"/>
      <c r="H365" s="7"/>
    </row>
    <row r="366" spans="2:8" x14ac:dyDescent="0.3">
      <c r="B366" s="8"/>
      <c r="C366" s="6"/>
      <c r="D366" s="7"/>
      <c r="E366" s="6"/>
      <c r="F366" s="7"/>
      <c r="G366" s="6"/>
      <c r="H366" s="7"/>
    </row>
    <row r="367" spans="2:8" x14ac:dyDescent="0.3">
      <c r="B367" s="8"/>
      <c r="C367" s="6"/>
      <c r="D367" s="7"/>
      <c r="E367" s="6"/>
      <c r="F367" s="7"/>
      <c r="G367" s="6"/>
      <c r="H367" s="7"/>
    </row>
    <row r="368" spans="2:8" x14ac:dyDescent="0.3">
      <c r="B368" s="8"/>
      <c r="C368" s="6"/>
      <c r="D368" s="7"/>
      <c r="E368" s="6"/>
      <c r="F368" s="7"/>
      <c r="G368" s="6"/>
      <c r="H368" s="7"/>
    </row>
    <row r="369" spans="2:8" x14ac:dyDescent="0.3">
      <c r="B369" s="8"/>
      <c r="C369" s="6"/>
      <c r="D369" s="7"/>
      <c r="E369" s="6"/>
      <c r="F369" s="7"/>
      <c r="G369" s="6"/>
      <c r="H369" s="7"/>
    </row>
    <row r="370" spans="2:8" x14ac:dyDescent="0.3">
      <c r="B370" s="8"/>
      <c r="C370" s="6"/>
      <c r="D370" s="7"/>
      <c r="E370" s="6"/>
      <c r="F370" s="7"/>
      <c r="G370" s="6"/>
      <c r="H370" s="7"/>
    </row>
    <row r="371" spans="2:8" x14ac:dyDescent="0.3">
      <c r="B371" s="8"/>
      <c r="C371" s="6"/>
      <c r="D371" s="7"/>
      <c r="E371" s="6"/>
      <c r="F371" s="7"/>
      <c r="G371" s="6"/>
      <c r="H371" s="7"/>
    </row>
    <row r="372" spans="2:8" x14ac:dyDescent="0.3">
      <c r="B372" s="8"/>
      <c r="C372" s="6"/>
      <c r="D372" s="7"/>
      <c r="E372" s="6"/>
      <c r="F372" s="7"/>
      <c r="G372" s="6"/>
      <c r="H372" s="7"/>
    </row>
    <row r="373" spans="2:8" x14ac:dyDescent="0.3">
      <c r="B373" s="8"/>
      <c r="C373" s="6"/>
      <c r="D373" s="7"/>
      <c r="E373" s="6"/>
      <c r="F373" s="7"/>
      <c r="G373" s="6"/>
      <c r="H373" s="7"/>
    </row>
    <row r="374" spans="2:8" x14ac:dyDescent="0.3">
      <c r="B374" s="8"/>
      <c r="C374" s="6"/>
      <c r="D374" s="7"/>
      <c r="E374" s="6"/>
      <c r="F374" s="7"/>
      <c r="G374" s="6"/>
      <c r="H374" s="7"/>
    </row>
    <row r="375" spans="2:8" x14ac:dyDescent="0.3">
      <c r="B375" s="8"/>
      <c r="C375" s="6"/>
      <c r="D375" s="7"/>
      <c r="E375" s="6"/>
      <c r="F375" s="7"/>
      <c r="G375" s="6"/>
      <c r="H375" s="7"/>
    </row>
    <row r="376" spans="2:8" x14ac:dyDescent="0.3">
      <c r="B376" s="8"/>
      <c r="C376" s="6"/>
      <c r="D376" s="7"/>
      <c r="E376" s="6"/>
      <c r="F376" s="7"/>
      <c r="G376" s="6"/>
      <c r="H376" s="7"/>
    </row>
    <row r="377" spans="2:8" x14ac:dyDescent="0.3">
      <c r="B377" s="8"/>
      <c r="C377" s="6"/>
      <c r="D377" s="7"/>
      <c r="E377" s="6"/>
      <c r="F377" s="7"/>
      <c r="G377" s="6"/>
      <c r="H377" s="7"/>
    </row>
    <row r="378" spans="2:8" x14ac:dyDescent="0.3">
      <c r="B378" s="8"/>
      <c r="C378" s="6"/>
      <c r="D378" s="7"/>
      <c r="E378" s="6"/>
      <c r="F378" s="7"/>
      <c r="G378" s="6"/>
      <c r="H378" s="7"/>
    </row>
    <row r="379" spans="2:8" x14ac:dyDescent="0.3">
      <c r="B379" s="8"/>
      <c r="C379" s="6"/>
      <c r="D379" s="7"/>
      <c r="E379" s="6"/>
      <c r="F379" s="7"/>
      <c r="G379" s="6"/>
      <c r="H379" s="7"/>
    </row>
    <row r="380" spans="2:8" x14ac:dyDescent="0.3">
      <c r="B380" s="8"/>
      <c r="C380" s="6"/>
      <c r="D380" s="7"/>
      <c r="E380" s="6"/>
      <c r="F380" s="7"/>
      <c r="G380" s="6"/>
      <c r="H380" s="7"/>
    </row>
    <row r="381" spans="2:8" x14ac:dyDescent="0.3">
      <c r="B381" s="8"/>
      <c r="C381" s="6"/>
      <c r="D381" s="7"/>
      <c r="E381" s="6"/>
      <c r="F381" s="7"/>
      <c r="G381" s="6"/>
      <c r="H381" s="7"/>
    </row>
    <row r="382" spans="2:8" x14ac:dyDescent="0.3">
      <c r="B382" s="8"/>
      <c r="C382" s="6"/>
      <c r="D382" s="7"/>
      <c r="E382" s="6"/>
      <c r="F382" s="7"/>
      <c r="G382" s="6"/>
      <c r="H382" s="7"/>
    </row>
    <row r="383" spans="2:8" x14ac:dyDescent="0.3">
      <c r="B383" s="8"/>
      <c r="C383" s="6"/>
      <c r="D383" s="7"/>
      <c r="E383" s="6"/>
      <c r="F383" s="7"/>
      <c r="G383" s="6"/>
      <c r="H383" s="7"/>
    </row>
    <row r="384" spans="2:8" x14ac:dyDescent="0.3">
      <c r="B384" s="8"/>
      <c r="C384" s="6"/>
      <c r="D384" s="7"/>
      <c r="E384" s="6"/>
      <c r="F384" s="7"/>
      <c r="G384" s="6"/>
      <c r="H384" s="7"/>
    </row>
    <row r="385" spans="2:8" x14ac:dyDescent="0.3">
      <c r="B385" s="8"/>
      <c r="C385" s="6"/>
      <c r="D385" s="7"/>
      <c r="E385" s="6"/>
      <c r="F385" s="7"/>
      <c r="G385" s="6"/>
      <c r="H385" s="7"/>
    </row>
    <row r="386" spans="2:8" x14ac:dyDescent="0.3">
      <c r="B386" s="8"/>
      <c r="C386" s="6"/>
      <c r="D386" s="7"/>
      <c r="E386" s="6"/>
      <c r="F386" s="7"/>
      <c r="G386" s="6"/>
      <c r="H386" s="7"/>
    </row>
    <row r="387" spans="2:8" x14ac:dyDescent="0.3">
      <c r="B387" s="8"/>
      <c r="C387" s="6"/>
      <c r="D387" s="7"/>
      <c r="E387" s="6"/>
      <c r="F387" s="7"/>
      <c r="G387" s="6"/>
      <c r="H387" s="7"/>
    </row>
    <row r="388" spans="2:8" x14ac:dyDescent="0.3">
      <c r="B388" s="8"/>
      <c r="C388" s="6"/>
      <c r="D388" s="7"/>
      <c r="E388" s="6"/>
      <c r="F388" s="7"/>
      <c r="G388" s="6"/>
      <c r="H388" s="7"/>
    </row>
    <row r="389" spans="2:8" x14ac:dyDescent="0.3">
      <c r="B389" s="8"/>
      <c r="C389" s="6"/>
      <c r="D389" s="7"/>
      <c r="E389" s="6"/>
      <c r="F389" s="7"/>
      <c r="G389" s="6"/>
      <c r="H389" s="7"/>
    </row>
    <row r="390" spans="2:8" x14ac:dyDescent="0.3">
      <c r="B390" s="8"/>
      <c r="C390" s="6"/>
      <c r="D390" s="7"/>
      <c r="E390" s="6"/>
      <c r="F390" s="7"/>
      <c r="G390" s="6"/>
      <c r="H390" s="7"/>
    </row>
    <row r="391" spans="2:8" x14ac:dyDescent="0.3">
      <c r="B391" s="8"/>
      <c r="C391" s="6"/>
      <c r="D391" s="7"/>
      <c r="E391" s="6"/>
      <c r="F391" s="7"/>
      <c r="G391" s="6"/>
      <c r="H391" s="7"/>
    </row>
    <row r="392" spans="2:8" x14ac:dyDescent="0.3">
      <c r="B392" s="8"/>
      <c r="C392" s="6"/>
      <c r="D392" s="7"/>
      <c r="E392" s="6"/>
      <c r="F392" s="7"/>
      <c r="G392" s="6"/>
      <c r="H392" s="7"/>
    </row>
    <row r="393" spans="2:8" x14ac:dyDescent="0.3">
      <c r="B393" s="8"/>
      <c r="C393" s="6"/>
      <c r="D393" s="7"/>
      <c r="E393" s="6"/>
      <c r="F393" s="7"/>
      <c r="G393" s="6"/>
      <c r="H393" s="7"/>
    </row>
    <row r="394" spans="2:8" x14ac:dyDescent="0.3">
      <c r="B394" s="8"/>
      <c r="C394" s="6"/>
      <c r="D394" s="7"/>
      <c r="E394" s="6"/>
      <c r="F394" s="7"/>
      <c r="G394" s="6"/>
      <c r="H394" s="7"/>
    </row>
    <row r="395" spans="2:8" x14ac:dyDescent="0.3">
      <c r="B395" s="8"/>
      <c r="C395" s="6"/>
      <c r="D395" s="7"/>
      <c r="E395" s="6"/>
      <c r="F395" s="7"/>
      <c r="G395" s="6"/>
      <c r="H395" s="7"/>
    </row>
    <row r="396" spans="2:8" x14ac:dyDescent="0.3">
      <c r="B396" s="8"/>
      <c r="C396" s="6"/>
      <c r="D396" s="7"/>
      <c r="E396" s="6"/>
      <c r="F396" s="7"/>
      <c r="G396" s="6"/>
      <c r="H396" s="7"/>
    </row>
    <row r="397" spans="2:8" x14ac:dyDescent="0.3">
      <c r="B397" s="8"/>
      <c r="C397" s="6"/>
      <c r="D397" s="7"/>
      <c r="E397" s="6"/>
      <c r="F397" s="7"/>
      <c r="G397" s="6"/>
      <c r="H397" s="7"/>
    </row>
    <row r="398" spans="2:8" x14ac:dyDescent="0.3">
      <c r="B398" s="8"/>
      <c r="C398" s="6"/>
      <c r="D398" s="7"/>
      <c r="E398" s="6"/>
      <c r="F398" s="7"/>
      <c r="G398" s="6"/>
      <c r="H398" s="7"/>
    </row>
    <row r="399" spans="2:8" x14ac:dyDescent="0.3">
      <c r="B399" s="8"/>
      <c r="C399" s="6"/>
      <c r="D399" s="7"/>
      <c r="E399" s="6"/>
      <c r="F399" s="7"/>
      <c r="G399" s="6"/>
      <c r="H399" s="7"/>
    </row>
    <row r="400" spans="2:8" x14ac:dyDescent="0.3">
      <c r="B400" s="8"/>
      <c r="C400" s="6"/>
      <c r="D400" s="7"/>
      <c r="E400" s="6"/>
      <c r="F400" s="7"/>
      <c r="G400" s="6"/>
      <c r="H400" s="7"/>
    </row>
    <row r="401" spans="2:8" x14ac:dyDescent="0.3">
      <c r="B401" s="8"/>
      <c r="C401" s="6"/>
      <c r="D401" s="7"/>
      <c r="E401" s="6"/>
      <c r="F401" s="7"/>
      <c r="G401" s="6"/>
      <c r="H401" s="7"/>
    </row>
    <row r="402" spans="2:8" x14ac:dyDescent="0.3">
      <c r="B402" s="8"/>
      <c r="C402" s="6"/>
      <c r="D402" s="7"/>
      <c r="E402" s="6"/>
      <c r="F402" s="7"/>
      <c r="G402" s="6"/>
      <c r="H402" s="7"/>
    </row>
    <row r="403" spans="2:8" x14ac:dyDescent="0.3">
      <c r="B403" s="8"/>
      <c r="C403" s="6"/>
      <c r="D403" s="7"/>
      <c r="E403" s="6"/>
      <c r="F403" s="7"/>
      <c r="G403" s="6"/>
      <c r="H403" s="7"/>
    </row>
    <row r="404" spans="2:8" x14ac:dyDescent="0.3">
      <c r="B404" s="8"/>
      <c r="C404" s="6"/>
      <c r="D404" s="7"/>
      <c r="E404" s="6"/>
      <c r="F404" s="7"/>
      <c r="G404" s="6"/>
      <c r="H404" s="7"/>
    </row>
    <row r="405" spans="2:8" x14ac:dyDescent="0.3">
      <c r="B405" s="8"/>
      <c r="C405" s="6"/>
      <c r="D405" s="7"/>
      <c r="E405" s="6"/>
      <c r="F405" s="7"/>
      <c r="G405" s="6"/>
      <c r="H405" s="7"/>
    </row>
    <row r="406" spans="2:8" x14ac:dyDescent="0.3">
      <c r="B406" s="8"/>
      <c r="C406" s="6"/>
      <c r="D406" s="7"/>
      <c r="E406" s="6"/>
      <c r="F406" s="7"/>
      <c r="G406" s="6"/>
      <c r="H406" s="7"/>
    </row>
    <row r="407" spans="2:8" x14ac:dyDescent="0.3">
      <c r="B407" s="8"/>
      <c r="C407" s="6"/>
      <c r="D407" s="7"/>
      <c r="E407" s="6"/>
      <c r="F407" s="7"/>
      <c r="G407" s="6"/>
      <c r="H407" s="7"/>
    </row>
    <row r="408" spans="2:8" x14ac:dyDescent="0.3">
      <c r="B408" s="8"/>
      <c r="C408" s="6"/>
      <c r="D408" s="7"/>
      <c r="E408" s="6"/>
      <c r="F408" s="7"/>
      <c r="G408" s="6"/>
      <c r="H408" s="7"/>
    </row>
    <row r="409" spans="2:8" x14ac:dyDescent="0.3">
      <c r="B409" s="8"/>
      <c r="C409" s="6"/>
      <c r="D409" s="7"/>
      <c r="E409" s="6"/>
      <c r="F409" s="7"/>
      <c r="G409" s="6"/>
      <c r="H409" s="7"/>
    </row>
    <row r="410" spans="2:8" x14ac:dyDescent="0.3">
      <c r="B410" s="8"/>
      <c r="C410" s="6"/>
      <c r="D410" s="7"/>
      <c r="E410" s="6"/>
      <c r="F410" s="7"/>
      <c r="G410" s="6"/>
      <c r="H410" s="7"/>
    </row>
    <row r="411" spans="2:8" x14ac:dyDescent="0.3">
      <c r="B411" s="8"/>
      <c r="C411" s="6"/>
      <c r="D411" s="7"/>
      <c r="E411" s="6"/>
      <c r="F411" s="7"/>
      <c r="G411" s="6"/>
      <c r="H411" s="7"/>
    </row>
    <row r="412" spans="2:8" x14ac:dyDescent="0.3">
      <c r="B412" s="8"/>
      <c r="C412" s="6"/>
      <c r="D412" s="7"/>
      <c r="E412" s="6"/>
      <c r="F412" s="7"/>
      <c r="G412" s="6"/>
      <c r="H412" s="7"/>
    </row>
    <row r="413" spans="2:8" x14ac:dyDescent="0.3">
      <c r="B413" s="8"/>
      <c r="C413" s="6"/>
      <c r="D413" s="7"/>
      <c r="E413" s="6"/>
      <c r="F413" s="7"/>
      <c r="G413" s="6"/>
      <c r="H413" s="7"/>
    </row>
    <row r="414" spans="2:8" x14ac:dyDescent="0.3">
      <c r="B414" s="8"/>
      <c r="C414" s="6"/>
      <c r="D414" s="7"/>
      <c r="E414" s="6"/>
      <c r="F414" s="7"/>
      <c r="G414" s="6"/>
      <c r="H414" s="7"/>
    </row>
    <row r="415" spans="2:8" x14ac:dyDescent="0.3">
      <c r="B415" s="8"/>
      <c r="C415" s="6"/>
      <c r="D415" s="7"/>
      <c r="E415" s="6"/>
      <c r="F415" s="7"/>
      <c r="G415" s="6"/>
      <c r="H415" s="7"/>
    </row>
    <row r="416" spans="2:8" x14ac:dyDescent="0.3">
      <c r="B416" s="8"/>
      <c r="C416" s="6"/>
      <c r="D416" s="7"/>
      <c r="E416" s="6"/>
      <c r="F416" s="7"/>
      <c r="G416" s="6"/>
      <c r="H416" s="7"/>
    </row>
    <row r="417" spans="2:8" x14ac:dyDescent="0.3">
      <c r="B417" s="8"/>
      <c r="C417" s="6"/>
      <c r="D417" s="7"/>
      <c r="E417" s="6"/>
      <c r="F417" s="7"/>
      <c r="G417" s="6"/>
      <c r="H417" s="7"/>
    </row>
    <row r="418" spans="2:8" x14ac:dyDescent="0.3">
      <c r="B418" s="8"/>
      <c r="C418" s="6"/>
      <c r="D418" s="7"/>
      <c r="E418" s="6"/>
      <c r="F418" s="7"/>
      <c r="G418" s="6"/>
      <c r="H418" s="7"/>
    </row>
    <row r="419" spans="2:8" x14ac:dyDescent="0.3">
      <c r="B419" s="8"/>
      <c r="C419" s="6"/>
      <c r="D419" s="7"/>
      <c r="E419" s="6"/>
      <c r="F419" s="7"/>
      <c r="G419" s="6"/>
      <c r="H419" s="7"/>
    </row>
    <row r="420" spans="2:8" x14ac:dyDescent="0.3">
      <c r="B420" s="8"/>
      <c r="C420" s="6"/>
      <c r="D420" s="7"/>
      <c r="E420" s="6"/>
      <c r="F420" s="7"/>
      <c r="G420" s="6"/>
      <c r="H420" s="7"/>
    </row>
    <row r="421" spans="2:8" x14ac:dyDescent="0.3">
      <c r="B421" s="8"/>
      <c r="C421" s="6"/>
      <c r="D421" s="7"/>
      <c r="E421" s="6"/>
      <c r="F421" s="7"/>
      <c r="G421" s="6"/>
      <c r="H421" s="7"/>
    </row>
    <row r="422" spans="2:8" x14ac:dyDescent="0.3">
      <c r="B422" s="8"/>
      <c r="C422" s="6"/>
      <c r="D422" s="7"/>
      <c r="E422" s="6"/>
      <c r="F422" s="7"/>
      <c r="G422" s="6"/>
      <c r="H422" s="7"/>
    </row>
  </sheetData>
  <mergeCells count="7">
    <mergeCell ref="A2:H2"/>
    <mergeCell ref="A3:H3"/>
    <mergeCell ref="A4:H4"/>
    <mergeCell ref="G6:H6"/>
    <mergeCell ref="B6:B7"/>
    <mergeCell ref="C6:D6"/>
    <mergeCell ref="E6:F6"/>
  </mergeCells>
  <phoneticPr fontId="0" type="noConversion"/>
  <pageMargins left="0.59055118110236227" right="0.19685039370078741" top="0.33" bottom="0.39370078740157483" header="0.22" footer="0.31496062992125984"/>
  <pageSetup paperSize="9" orientation="portrait" horizontalDpi="300" verticalDpi="300" r:id="rId1"/>
  <headerFooter alignWithMargins="0"/>
  <ignoredErrors>
    <ignoredError sqref="D50:E50 F50:G5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>
    <pageSetUpPr fitToPage="1"/>
  </sheetPr>
  <dimension ref="A1:K79"/>
  <sheetViews>
    <sheetView zoomScaleNormal="100" workbookViewId="0">
      <selection activeCell="C28" sqref="C28"/>
    </sheetView>
  </sheetViews>
  <sheetFormatPr defaultRowHeight="12.6" x14ac:dyDescent="0.2"/>
  <cols>
    <col min="1" max="1" width="4.08984375" customWidth="1"/>
    <col min="2" max="2" width="25.90625" style="40" customWidth="1"/>
    <col min="3" max="3" width="9.26953125" customWidth="1"/>
    <col min="4" max="4" width="9.36328125" customWidth="1"/>
    <col min="5" max="5" width="6.36328125" customWidth="1"/>
    <col min="6" max="6" width="6.90625" style="41" bestFit="1" customWidth="1"/>
    <col min="7" max="7" width="9.90625" bestFit="1" customWidth="1"/>
    <col min="8" max="8" width="9.6328125" customWidth="1"/>
    <col min="9" max="9" width="8" bestFit="1" customWidth="1"/>
    <col min="10" max="10" width="6.90625" style="41" bestFit="1" customWidth="1"/>
    <col min="11" max="11" width="9"/>
  </cols>
  <sheetData>
    <row r="1" spans="1:11" ht="14.4" x14ac:dyDescent="0.3">
      <c r="A1" s="17"/>
      <c r="B1" s="36"/>
      <c r="C1" s="19"/>
      <c r="D1" s="18"/>
      <c r="E1" s="18"/>
      <c r="F1" s="37"/>
      <c r="G1" s="18"/>
      <c r="I1" s="20" t="s">
        <v>1</v>
      </c>
      <c r="J1" s="38" t="s">
        <v>62</v>
      </c>
      <c r="K1" s="20"/>
    </row>
    <row r="2" spans="1:11" ht="18" x14ac:dyDescent="0.2">
      <c r="A2" s="267" t="s">
        <v>63</v>
      </c>
      <c r="B2" s="267"/>
      <c r="C2" s="267"/>
      <c r="D2" s="267"/>
      <c r="E2" s="267"/>
      <c r="F2" s="267"/>
      <c r="G2" s="267"/>
      <c r="H2" s="267"/>
      <c r="I2" s="267"/>
      <c r="J2" s="267"/>
      <c r="K2" s="39"/>
    </row>
    <row r="3" spans="1:11" ht="14.4" thickBot="1" x14ac:dyDescent="0.35">
      <c r="A3" s="1"/>
    </row>
    <row r="4" spans="1:11" s="43" customFormat="1" ht="13.8" x14ac:dyDescent="0.3">
      <c r="A4" s="1"/>
      <c r="B4" s="268" t="s">
        <v>4</v>
      </c>
      <c r="C4" s="270" t="s">
        <v>64</v>
      </c>
      <c r="D4" s="271"/>
      <c r="E4" s="271"/>
      <c r="F4" s="272"/>
      <c r="G4" s="273" t="s">
        <v>65</v>
      </c>
      <c r="H4" s="273"/>
      <c r="I4" s="273"/>
      <c r="J4" s="274"/>
      <c r="K4" s="42"/>
    </row>
    <row r="5" spans="1:11" s="43" customFormat="1" ht="13.8" x14ac:dyDescent="0.3">
      <c r="A5" s="1"/>
      <c r="B5" s="269"/>
      <c r="C5" s="44" t="s">
        <v>66</v>
      </c>
      <c r="D5" s="45" t="s">
        <v>6</v>
      </c>
      <c r="E5" s="45" t="s">
        <v>0</v>
      </c>
      <c r="F5" s="46" t="s">
        <v>67</v>
      </c>
      <c r="G5" s="47" t="s">
        <v>66</v>
      </c>
      <c r="H5" s="45" t="s">
        <v>6</v>
      </c>
      <c r="I5" s="45" t="s">
        <v>0</v>
      </c>
      <c r="J5" s="46" t="s">
        <v>67</v>
      </c>
      <c r="K5" s="48"/>
    </row>
    <row r="6" spans="1:11" s="43" customFormat="1" ht="13.8" x14ac:dyDescent="0.3">
      <c r="A6" s="34"/>
      <c r="B6" s="49" t="s">
        <v>68</v>
      </c>
      <c r="C6" s="50">
        <v>560</v>
      </c>
      <c r="D6" s="51">
        <v>943</v>
      </c>
      <c r="E6" s="51">
        <v>0</v>
      </c>
      <c r="F6" s="52">
        <v>0</v>
      </c>
      <c r="G6" s="53">
        <v>1689</v>
      </c>
      <c r="H6" s="54">
        <v>1591</v>
      </c>
      <c r="I6" s="54">
        <v>0</v>
      </c>
      <c r="J6" s="55">
        <v>0</v>
      </c>
      <c r="K6" s="56"/>
    </row>
    <row r="7" spans="1:11" s="43" customFormat="1" ht="13.8" x14ac:dyDescent="0.3">
      <c r="A7" s="24"/>
      <c r="B7" s="57" t="s">
        <v>18</v>
      </c>
      <c r="C7" s="58">
        <v>154</v>
      </c>
      <c r="D7" s="54">
        <v>283</v>
      </c>
      <c r="E7" s="54">
        <v>11</v>
      </c>
      <c r="F7" s="55">
        <v>0</v>
      </c>
      <c r="G7" s="53">
        <v>518</v>
      </c>
      <c r="H7" s="54">
        <v>562</v>
      </c>
      <c r="I7" s="54">
        <v>90</v>
      </c>
      <c r="J7" s="55">
        <v>0</v>
      </c>
      <c r="K7" s="56"/>
    </row>
    <row r="8" spans="1:11" s="43" customFormat="1" ht="13.8" x14ac:dyDescent="0.3">
      <c r="A8" s="24"/>
      <c r="B8" s="57" t="s">
        <v>69</v>
      </c>
      <c r="C8" s="58">
        <v>0</v>
      </c>
      <c r="D8" s="54">
        <v>0</v>
      </c>
      <c r="E8" s="54">
        <v>0</v>
      </c>
      <c r="F8" s="55">
        <v>0</v>
      </c>
      <c r="G8" s="53">
        <v>224</v>
      </c>
      <c r="H8" s="54">
        <v>30</v>
      </c>
      <c r="I8" s="59">
        <v>0</v>
      </c>
      <c r="J8" s="60">
        <v>0</v>
      </c>
      <c r="K8" s="56"/>
    </row>
    <row r="9" spans="1:11" s="43" customFormat="1" ht="13.8" x14ac:dyDescent="0.3">
      <c r="A9" s="24"/>
      <c r="B9" s="57" t="s">
        <v>19</v>
      </c>
      <c r="C9" s="61">
        <v>2359</v>
      </c>
      <c r="D9" s="59">
        <v>3567</v>
      </c>
      <c r="E9" s="59">
        <v>9</v>
      </c>
      <c r="F9" s="55">
        <v>0</v>
      </c>
      <c r="G9" s="62">
        <v>2043</v>
      </c>
      <c r="H9" s="59">
        <v>1055</v>
      </c>
      <c r="I9" s="59">
        <v>0</v>
      </c>
      <c r="J9" s="60">
        <v>0</v>
      </c>
      <c r="K9" s="56"/>
    </row>
    <row r="10" spans="1:11" s="43" customFormat="1" ht="13.8" x14ac:dyDescent="0.3">
      <c r="A10" s="24"/>
      <c r="B10" s="57" t="s">
        <v>70</v>
      </c>
      <c r="C10" s="61">
        <v>89</v>
      </c>
      <c r="D10" s="59">
        <v>302</v>
      </c>
      <c r="E10" s="54">
        <v>0</v>
      </c>
      <c r="F10" s="55">
        <v>0</v>
      </c>
      <c r="G10" s="62">
        <v>6020</v>
      </c>
      <c r="H10" s="59">
        <v>3084</v>
      </c>
      <c r="I10" s="59">
        <v>0</v>
      </c>
      <c r="J10" s="60">
        <v>0</v>
      </c>
      <c r="K10" s="56"/>
    </row>
    <row r="11" spans="1:11" s="43" customFormat="1" ht="13.8" x14ac:dyDescent="0.3">
      <c r="A11" s="24"/>
      <c r="B11" s="57" t="s">
        <v>71</v>
      </c>
      <c r="C11" s="63">
        <v>0</v>
      </c>
      <c r="D11" s="64">
        <v>0</v>
      </c>
      <c r="E11" s="54">
        <v>0</v>
      </c>
      <c r="F11" s="55">
        <v>0</v>
      </c>
      <c r="G11" s="62">
        <v>4214</v>
      </c>
      <c r="H11" s="59">
        <v>1918</v>
      </c>
      <c r="I11" s="59">
        <v>0</v>
      </c>
      <c r="J11" s="60">
        <v>0</v>
      </c>
      <c r="K11" s="56"/>
    </row>
    <row r="12" spans="1:11" s="43" customFormat="1" ht="13.8" x14ac:dyDescent="0.3">
      <c r="A12" s="24"/>
      <c r="B12" s="57" t="s">
        <v>20</v>
      </c>
      <c r="C12" s="61">
        <v>2244</v>
      </c>
      <c r="D12" s="59">
        <v>1362</v>
      </c>
      <c r="E12" s="54">
        <v>0</v>
      </c>
      <c r="F12" s="55">
        <v>0</v>
      </c>
      <c r="G12" s="62">
        <v>1287</v>
      </c>
      <c r="H12" s="59">
        <v>2016</v>
      </c>
      <c r="I12" s="59">
        <v>0</v>
      </c>
      <c r="J12" s="60">
        <v>0.56399999999999995</v>
      </c>
      <c r="K12" s="56"/>
    </row>
    <row r="13" spans="1:11" s="43" customFormat="1" ht="13.8" x14ac:dyDescent="0.3">
      <c r="A13" s="24"/>
      <c r="B13" s="57" t="s">
        <v>72</v>
      </c>
      <c r="C13" s="63">
        <v>0</v>
      </c>
      <c r="D13" s="64">
        <v>0</v>
      </c>
      <c r="E13" s="54">
        <v>0</v>
      </c>
      <c r="F13" s="55">
        <v>0</v>
      </c>
      <c r="G13" s="65">
        <v>46</v>
      </c>
      <c r="H13" s="64">
        <v>0</v>
      </c>
      <c r="I13" s="59">
        <v>0</v>
      </c>
      <c r="J13" s="66">
        <v>0</v>
      </c>
      <c r="K13" s="56"/>
    </row>
    <row r="14" spans="1:11" s="43" customFormat="1" ht="13.8" x14ac:dyDescent="0.3">
      <c r="A14" s="24"/>
      <c r="B14" s="57" t="s">
        <v>21</v>
      </c>
      <c r="C14" s="63">
        <v>0</v>
      </c>
      <c r="D14" s="64">
        <v>0</v>
      </c>
      <c r="E14" s="54">
        <v>0</v>
      </c>
      <c r="F14" s="55">
        <v>0</v>
      </c>
      <c r="G14" s="65">
        <v>1413</v>
      </c>
      <c r="H14" s="64">
        <v>2173</v>
      </c>
      <c r="I14" s="59">
        <v>0</v>
      </c>
      <c r="J14" s="66">
        <v>0</v>
      </c>
      <c r="K14" s="56"/>
    </row>
    <row r="15" spans="1:11" s="43" customFormat="1" ht="13.8" x14ac:dyDescent="0.3">
      <c r="A15" s="24"/>
      <c r="B15" s="57" t="s">
        <v>73</v>
      </c>
      <c r="C15" s="63">
        <v>0</v>
      </c>
      <c r="D15" s="64">
        <v>0</v>
      </c>
      <c r="E15" s="54">
        <v>0</v>
      </c>
      <c r="F15" s="55">
        <v>0</v>
      </c>
      <c r="G15" s="65">
        <v>8288</v>
      </c>
      <c r="H15" s="64">
        <v>16749</v>
      </c>
      <c r="I15" s="59">
        <v>0</v>
      </c>
      <c r="J15" s="66">
        <v>0</v>
      </c>
      <c r="K15" s="56"/>
    </row>
    <row r="16" spans="1:11" s="43" customFormat="1" ht="13.8" x14ac:dyDescent="0.3">
      <c r="A16" s="24"/>
      <c r="B16" s="57" t="s">
        <v>22</v>
      </c>
      <c r="C16" s="63">
        <v>0</v>
      </c>
      <c r="D16" s="64">
        <v>0</v>
      </c>
      <c r="E16" s="54">
        <v>0</v>
      </c>
      <c r="F16" s="55">
        <v>0</v>
      </c>
      <c r="G16" s="65">
        <v>3940</v>
      </c>
      <c r="H16" s="64">
        <v>7178</v>
      </c>
      <c r="I16" s="64">
        <v>0</v>
      </c>
      <c r="J16" s="66">
        <v>0</v>
      </c>
      <c r="K16" s="56"/>
    </row>
    <row r="17" spans="1:11" s="43" customFormat="1" ht="13.8" x14ac:dyDescent="0.3">
      <c r="A17" s="24"/>
      <c r="B17" s="57" t="s">
        <v>23</v>
      </c>
      <c r="C17" s="61">
        <v>671</v>
      </c>
      <c r="D17" s="59">
        <v>1184</v>
      </c>
      <c r="E17" s="59">
        <v>22</v>
      </c>
      <c r="F17" s="55">
        <v>0</v>
      </c>
      <c r="G17" s="62">
        <v>11475</v>
      </c>
      <c r="H17" s="59">
        <v>8895</v>
      </c>
      <c r="I17" s="59">
        <v>278</v>
      </c>
      <c r="J17" s="60">
        <v>0</v>
      </c>
      <c r="K17" s="56"/>
    </row>
    <row r="18" spans="1:11" s="43" customFormat="1" ht="13.8" x14ac:dyDescent="0.3">
      <c r="A18" s="24"/>
      <c r="B18" s="57" t="s">
        <v>24</v>
      </c>
      <c r="C18" s="63">
        <v>0</v>
      </c>
      <c r="D18" s="64">
        <v>0</v>
      </c>
      <c r="E18" s="54">
        <v>0</v>
      </c>
      <c r="F18" s="55">
        <v>0</v>
      </c>
      <c r="G18" s="62">
        <v>5099</v>
      </c>
      <c r="H18" s="59">
        <v>5151</v>
      </c>
      <c r="I18" s="59">
        <v>18</v>
      </c>
      <c r="J18" s="60">
        <v>0</v>
      </c>
      <c r="K18" s="56"/>
    </row>
    <row r="19" spans="1:11" s="43" customFormat="1" ht="13.8" x14ac:dyDescent="0.3">
      <c r="A19" s="24"/>
      <c r="B19" s="57" t="s">
        <v>25</v>
      </c>
      <c r="C19" s="61">
        <v>1323</v>
      </c>
      <c r="D19" s="59">
        <v>1592</v>
      </c>
      <c r="E19" s="54">
        <v>0</v>
      </c>
      <c r="F19" s="55">
        <v>0</v>
      </c>
      <c r="G19" s="62">
        <v>1116</v>
      </c>
      <c r="H19" s="59">
        <v>2173</v>
      </c>
      <c r="I19" s="59">
        <v>6</v>
      </c>
      <c r="J19" s="60">
        <v>0</v>
      </c>
      <c r="K19" s="56"/>
    </row>
    <row r="20" spans="1:11" s="43" customFormat="1" ht="13.8" x14ac:dyDescent="0.3">
      <c r="A20" s="24"/>
      <c r="B20" s="57" t="s">
        <v>26</v>
      </c>
      <c r="C20" s="61">
        <v>1583</v>
      </c>
      <c r="D20" s="59">
        <v>3925</v>
      </c>
      <c r="E20" s="59">
        <v>5</v>
      </c>
      <c r="F20" s="55">
        <v>0</v>
      </c>
      <c r="G20" s="62">
        <v>728</v>
      </c>
      <c r="H20" s="59">
        <v>656</v>
      </c>
      <c r="I20" s="59">
        <v>9</v>
      </c>
      <c r="J20" s="60">
        <v>0</v>
      </c>
      <c r="K20" s="56"/>
    </row>
    <row r="21" spans="1:11" s="43" customFormat="1" ht="13.8" x14ac:dyDescent="0.3">
      <c r="A21" s="24"/>
      <c r="B21" s="57" t="s">
        <v>74</v>
      </c>
      <c r="C21" s="58">
        <v>0</v>
      </c>
      <c r="D21" s="54">
        <v>0</v>
      </c>
      <c r="E21" s="54">
        <v>0</v>
      </c>
      <c r="F21" s="55">
        <v>0</v>
      </c>
      <c r="G21" s="67">
        <v>5217</v>
      </c>
      <c r="H21" s="68">
        <v>7</v>
      </c>
      <c r="I21" s="68">
        <v>0</v>
      </c>
      <c r="J21" s="69">
        <v>0</v>
      </c>
      <c r="K21" s="56"/>
    </row>
    <row r="22" spans="1:11" s="43" customFormat="1" ht="13.8" x14ac:dyDescent="0.3">
      <c r="A22" s="24"/>
      <c r="B22" s="57" t="s">
        <v>75</v>
      </c>
      <c r="C22" s="58">
        <v>0</v>
      </c>
      <c r="D22" s="54">
        <v>0</v>
      </c>
      <c r="E22" s="54">
        <v>0</v>
      </c>
      <c r="F22" s="55">
        <v>0</v>
      </c>
      <c r="G22" s="67">
        <v>274</v>
      </c>
      <c r="H22" s="68">
        <v>0</v>
      </c>
      <c r="I22" s="68">
        <v>0</v>
      </c>
      <c r="J22" s="69">
        <v>0</v>
      </c>
      <c r="K22" s="56"/>
    </row>
    <row r="23" spans="1:11" s="43" customFormat="1" ht="13.8" x14ac:dyDescent="0.3">
      <c r="A23" s="24"/>
      <c r="B23" s="57" t="s">
        <v>27</v>
      </c>
      <c r="C23" s="61">
        <v>1451</v>
      </c>
      <c r="D23" s="59">
        <v>3098</v>
      </c>
      <c r="E23" s="54">
        <v>0</v>
      </c>
      <c r="F23" s="60">
        <v>0.3</v>
      </c>
      <c r="G23" s="62">
        <v>609</v>
      </c>
      <c r="H23" s="59">
        <v>1360</v>
      </c>
      <c r="I23" s="59">
        <v>0</v>
      </c>
      <c r="J23" s="60">
        <v>0</v>
      </c>
      <c r="K23" s="56"/>
    </row>
    <row r="24" spans="1:11" s="43" customFormat="1" ht="13.8" x14ac:dyDescent="0.3">
      <c r="A24" s="24"/>
      <c r="B24" s="57" t="s">
        <v>28</v>
      </c>
      <c r="C24" s="61">
        <v>111</v>
      </c>
      <c r="D24" s="59">
        <v>226</v>
      </c>
      <c r="E24" s="59">
        <v>8</v>
      </c>
      <c r="F24" s="55">
        <v>0</v>
      </c>
      <c r="G24" s="62">
        <v>746</v>
      </c>
      <c r="H24" s="59">
        <v>246</v>
      </c>
      <c r="I24" s="59">
        <v>0</v>
      </c>
      <c r="J24" s="60">
        <v>0</v>
      </c>
      <c r="K24" s="56"/>
    </row>
    <row r="25" spans="1:11" s="43" customFormat="1" ht="13.8" x14ac:dyDescent="0.3">
      <c r="A25" s="24"/>
      <c r="B25" s="57" t="s">
        <v>29</v>
      </c>
      <c r="C25" s="63">
        <v>0</v>
      </c>
      <c r="D25" s="64">
        <v>0</v>
      </c>
      <c r="E25" s="54">
        <v>0</v>
      </c>
      <c r="F25" s="55">
        <v>0</v>
      </c>
      <c r="G25" s="62">
        <v>85</v>
      </c>
      <c r="H25" s="59">
        <v>57</v>
      </c>
      <c r="I25" s="59">
        <v>0</v>
      </c>
      <c r="J25" s="60">
        <v>0</v>
      </c>
      <c r="K25" s="56"/>
    </row>
    <row r="26" spans="1:11" s="43" customFormat="1" ht="13.8" x14ac:dyDescent="0.3">
      <c r="A26" s="24"/>
      <c r="B26" s="57" t="s">
        <v>30</v>
      </c>
      <c r="C26" s="61">
        <v>326</v>
      </c>
      <c r="D26" s="59">
        <v>1364</v>
      </c>
      <c r="E26" s="59">
        <v>9</v>
      </c>
      <c r="F26" s="55">
        <v>0</v>
      </c>
      <c r="G26" s="62">
        <v>3387</v>
      </c>
      <c r="H26" s="59">
        <v>1609</v>
      </c>
      <c r="I26" s="59">
        <v>0</v>
      </c>
      <c r="J26" s="60">
        <v>0</v>
      </c>
      <c r="K26" s="56"/>
    </row>
    <row r="27" spans="1:11" s="43" customFormat="1" ht="13.8" x14ac:dyDescent="0.3">
      <c r="A27" s="24"/>
      <c r="B27" s="57" t="s">
        <v>76</v>
      </c>
      <c r="C27" s="58">
        <v>0</v>
      </c>
      <c r="D27" s="54">
        <v>0</v>
      </c>
      <c r="E27" s="54">
        <v>0</v>
      </c>
      <c r="F27" s="55">
        <v>0</v>
      </c>
      <c r="G27" s="67">
        <v>1355</v>
      </c>
      <c r="H27" s="68">
        <v>120</v>
      </c>
      <c r="I27" s="68">
        <v>0</v>
      </c>
      <c r="J27" s="69">
        <v>0</v>
      </c>
      <c r="K27" s="56"/>
    </row>
    <row r="28" spans="1:11" s="43" customFormat="1" ht="13.8" x14ac:dyDescent="0.3">
      <c r="A28" s="24"/>
      <c r="B28" s="57" t="s">
        <v>31</v>
      </c>
      <c r="C28" s="61">
        <v>3371</v>
      </c>
      <c r="D28" s="59">
        <v>7266</v>
      </c>
      <c r="E28" s="59">
        <v>3</v>
      </c>
      <c r="F28" s="55">
        <v>0</v>
      </c>
      <c r="G28" s="62">
        <v>3246</v>
      </c>
      <c r="H28" s="59">
        <v>5052</v>
      </c>
      <c r="I28" s="59">
        <v>6</v>
      </c>
      <c r="J28" s="60">
        <v>0</v>
      </c>
      <c r="K28" s="56"/>
    </row>
    <row r="29" spans="1:11" s="43" customFormat="1" ht="13.8" x14ac:dyDescent="0.3">
      <c r="A29" s="24"/>
      <c r="B29" s="57" t="s">
        <v>77</v>
      </c>
      <c r="C29" s="58">
        <v>0</v>
      </c>
      <c r="D29" s="54">
        <v>0</v>
      </c>
      <c r="E29" s="54">
        <v>0</v>
      </c>
      <c r="F29" s="55">
        <v>0</v>
      </c>
      <c r="G29" s="67">
        <v>623</v>
      </c>
      <c r="H29" s="68">
        <v>40</v>
      </c>
      <c r="I29" s="68">
        <v>0</v>
      </c>
      <c r="J29" s="69">
        <v>0</v>
      </c>
      <c r="K29" s="56"/>
    </row>
    <row r="30" spans="1:11" s="43" customFormat="1" ht="13.8" x14ac:dyDescent="0.3">
      <c r="A30" s="24"/>
      <c r="B30" s="57" t="s">
        <v>32</v>
      </c>
      <c r="C30" s="61">
        <v>66</v>
      </c>
      <c r="D30" s="59">
        <v>69</v>
      </c>
      <c r="E30" s="54">
        <v>0</v>
      </c>
      <c r="F30" s="55">
        <v>0</v>
      </c>
      <c r="G30" s="62">
        <v>515</v>
      </c>
      <c r="H30" s="59">
        <v>450</v>
      </c>
      <c r="I30" s="59">
        <v>11</v>
      </c>
      <c r="J30" s="60">
        <v>0</v>
      </c>
      <c r="K30" s="56"/>
    </row>
    <row r="31" spans="1:11" s="43" customFormat="1" ht="13.8" x14ac:dyDescent="0.3">
      <c r="A31" s="24"/>
      <c r="B31" s="57" t="s">
        <v>33</v>
      </c>
      <c r="C31" s="63">
        <v>0</v>
      </c>
      <c r="D31" s="64">
        <v>0</v>
      </c>
      <c r="E31" s="54">
        <v>0</v>
      </c>
      <c r="F31" s="55">
        <v>0</v>
      </c>
      <c r="G31" s="62">
        <v>5543</v>
      </c>
      <c r="H31" s="59">
        <v>5690</v>
      </c>
      <c r="I31" s="59">
        <v>0</v>
      </c>
      <c r="J31" s="60">
        <v>0</v>
      </c>
      <c r="K31" s="56"/>
    </row>
    <row r="32" spans="1:11" s="43" customFormat="1" ht="13.8" x14ac:dyDescent="0.3">
      <c r="A32" s="24"/>
      <c r="B32" s="57" t="s">
        <v>78</v>
      </c>
      <c r="C32" s="63">
        <v>0</v>
      </c>
      <c r="D32" s="64">
        <v>0</v>
      </c>
      <c r="E32" s="54">
        <v>0</v>
      </c>
      <c r="F32" s="55">
        <v>0</v>
      </c>
      <c r="G32" s="62">
        <v>18</v>
      </c>
      <c r="H32" s="59">
        <v>0</v>
      </c>
      <c r="I32" s="59">
        <v>0</v>
      </c>
      <c r="J32" s="60">
        <v>0</v>
      </c>
      <c r="K32" s="56"/>
    </row>
    <row r="33" spans="1:11" s="43" customFormat="1" ht="13.8" x14ac:dyDescent="0.3">
      <c r="A33" s="24"/>
      <c r="B33" s="57" t="s">
        <v>34</v>
      </c>
      <c r="C33" s="61">
        <v>1080</v>
      </c>
      <c r="D33" s="59">
        <v>2054</v>
      </c>
      <c r="E33" s="54">
        <v>0</v>
      </c>
      <c r="F33" s="55">
        <v>0</v>
      </c>
      <c r="G33" s="62">
        <v>596</v>
      </c>
      <c r="H33" s="59">
        <v>854</v>
      </c>
      <c r="I33" s="59">
        <v>0</v>
      </c>
      <c r="J33" s="60">
        <v>0</v>
      </c>
      <c r="K33" s="70"/>
    </row>
    <row r="34" spans="1:11" s="43" customFormat="1" ht="13.8" x14ac:dyDescent="0.3">
      <c r="A34" s="24"/>
      <c r="B34" s="57" t="s">
        <v>79</v>
      </c>
      <c r="C34" s="58">
        <v>0</v>
      </c>
      <c r="D34" s="54">
        <v>0</v>
      </c>
      <c r="E34" s="54">
        <v>0</v>
      </c>
      <c r="F34" s="55">
        <v>0</v>
      </c>
      <c r="G34" s="67">
        <v>702</v>
      </c>
      <c r="H34" s="68">
        <v>1814</v>
      </c>
      <c r="I34" s="68">
        <v>0</v>
      </c>
      <c r="J34" s="69">
        <v>0</v>
      </c>
      <c r="K34" s="70"/>
    </row>
    <row r="35" spans="1:11" s="43" customFormat="1" ht="13.8" x14ac:dyDescent="0.3">
      <c r="A35" s="24"/>
      <c r="B35" s="57" t="s">
        <v>35</v>
      </c>
      <c r="C35" s="58">
        <v>0</v>
      </c>
      <c r="D35" s="54">
        <v>0</v>
      </c>
      <c r="E35" s="54">
        <v>0</v>
      </c>
      <c r="F35" s="55">
        <v>0</v>
      </c>
      <c r="G35" s="62">
        <v>3611</v>
      </c>
      <c r="H35" s="59">
        <v>806</v>
      </c>
      <c r="I35" s="59">
        <v>0</v>
      </c>
      <c r="J35" s="60">
        <v>0</v>
      </c>
      <c r="K35" s="70"/>
    </row>
    <row r="36" spans="1:11" s="43" customFormat="1" ht="13.8" x14ac:dyDescent="0.3">
      <c r="A36" s="24"/>
      <c r="B36" s="57" t="s">
        <v>36</v>
      </c>
      <c r="C36" s="61">
        <v>397</v>
      </c>
      <c r="D36" s="59">
        <v>934</v>
      </c>
      <c r="E36" s="54">
        <v>0</v>
      </c>
      <c r="F36" s="55">
        <v>0</v>
      </c>
      <c r="G36" s="62">
        <v>1017</v>
      </c>
      <c r="H36" s="59">
        <v>78</v>
      </c>
      <c r="I36" s="59">
        <v>0</v>
      </c>
      <c r="J36" s="60">
        <v>0</v>
      </c>
      <c r="K36" s="70"/>
    </row>
    <row r="37" spans="1:11" s="43" customFormat="1" ht="13.8" x14ac:dyDescent="0.3">
      <c r="A37" s="24"/>
      <c r="B37" s="57" t="s">
        <v>80</v>
      </c>
      <c r="C37" s="58">
        <v>0</v>
      </c>
      <c r="D37" s="54">
        <v>0</v>
      </c>
      <c r="E37" s="54">
        <v>0</v>
      </c>
      <c r="F37" s="55">
        <v>0</v>
      </c>
      <c r="G37" s="62">
        <v>5</v>
      </c>
      <c r="H37" s="59">
        <v>10</v>
      </c>
      <c r="I37" s="59">
        <v>0</v>
      </c>
      <c r="J37" s="60">
        <v>0</v>
      </c>
      <c r="K37" s="70"/>
    </row>
    <row r="38" spans="1:11" s="43" customFormat="1" ht="13.8" x14ac:dyDescent="0.3">
      <c r="A38" s="24"/>
      <c r="B38" s="57" t="s">
        <v>81</v>
      </c>
      <c r="C38" s="58">
        <v>0</v>
      </c>
      <c r="D38" s="54">
        <v>0</v>
      </c>
      <c r="E38" s="54">
        <v>0</v>
      </c>
      <c r="F38" s="55">
        <v>0</v>
      </c>
      <c r="G38" s="62">
        <v>8498</v>
      </c>
      <c r="H38" s="59">
        <v>158</v>
      </c>
      <c r="I38" s="59">
        <v>0</v>
      </c>
      <c r="J38" s="60">
        <v>0</v>
      </c>
      <c r="K38" s="70"/>
    </row>
    <row r="39" spans="1:11" s="43" customFormat="1" ht="13.8" x14ac:dyDescent="0.3">
      <c r="A39" s="24"/>
      <c r="B39" s="57" t="s">
        <v>37</v>
      </c>
      <c r="C39" s="61">
        <v>225</v>
      </c>
      <c r="D39" s="59">
        <v>308</v>
      </c>
      <c r="E39" s="54">
        <v>0</v>
      </c>
      <c r="F39" s="55">
        <v>0</v>
      </c>
      <c r="G39" s="62">
        <v>3158</v>
      </c>
      <c r="H39" s="59">
        <v>3808</v>
      </c>
      <c r="I39" s="59">
        <v>0</v>
      </c>
      <c r="J39" s="60">
        <v>0</v>
      </c>
      <c r="K39" s="70"/>
    </row>
    <row r="40" spans="1:11" s="43" customFormat="1" ht="13.8" x14ac:dyDescent="0.3">
      <c r="A40" s="24"/>
      <c r="B40" s="57" t="s">
        <v>82</v>
      </c>
      <c r="C40" s="58">
        <v>0</v>
      </c>
      <c r="D40" s="54">
        <v>0</v>
      </c>
      <c r="E40" s="54">
        <v>0</v>
      </c>
      <c r="F40" s="55">
        <v>0</v>
      </c>
      <c r="G40" s="62">
        <v>3842</v>
      </c>
      <c r="H40" s="59">
        <v>2565</v>
      </c>
      <c r="I40" s="59">
        <v>0</v>
      </c>
      <c r="J40" s="60">
        <v>0</v>
      </c>
      <c r="K40" s="70"/>
    </row>
    <row r="41" spans="1:11" s="43" customFormat="1" ht="13.8" x14ac:dyDescent="0.3">
      <c r="A41" s="24"/>
      <c r="B41" s="57" t="s">
        <v>38</v>
      </c>
      <c r="C41" s="58">
        <v>0</v>
      </c>
      <c r="D41" s="54">
        <v>0</v>
      </c>
      <c r="E41" s="54">
        <v>0</v>
      </c>
      <c r="F41" s="55">
        <v>0</v>
      </c>
      <c r="G41" s="62">
        <v>21314</v>
      </c>
      <c r="H41" s="59">
        <v>45087</v>
      </c>
      <c r="I41" s="59">
        <v>0</v>
      </c>
      <c r="J41" s="60">
        <v>0</v>
      </c>
      <c r="K41" s="70"/>
    </row>
    <row r="42" spans="1:11" s="43" customFormat="1" ht="13.8" x14ac:dyDescent="0.3">
      <c r="A42" s="24"/>
      <c r="B42" s="57" t="s">
        <v>39</v>
      </c>
      <c r="C42" s="58">
        <v>0</v>
      </c>
      <c r="D42" s="54">
        <v>0</v>
      </c>
      <c r="E42" s="54">
        <v>0</v>
      </c>
      <c r="F42" s="55">
        <v>0</v>
      </c>
      <c r="G42" s="62">
        <v>4605</v>
      </c>
      <c r="H42" s="59">
        <v>9254</v>
      </c>
      <c r="I42" s="59">
        <v>0</v>
      </c>
      <c r="J42" s="60">
        <v>0</v>
      </c>
      <c r="K42" s="70"/>
    </row>
    <row r="43" spans="1:11" s="43" customFormat="1" ht="13.8" x14ac:dyDescent="0.3">
      <c r="A43" s="24"/>
      <c r="B43" s="57" t="s">
        <v>40</v>
      </c>
      <c r="C43" s="58">
        <v>0</v>
      </c>
      <c r="D43" s="54">
        <v>0</v>
      </c>
      <c r="E43" s="54">
        <v>0</v>
      </c>
      <c r="F43" s="55">
        <v>0</v>
      </c>
      <c r="G43" s="62">
        <v>6394</v>
      </c>
      <c r="H43" s="59">
        <v>10440</v>
      </c>
      <c r="I43" s="59">
        <v>0</v>
      </c>
      <c r="J43" s="60">
        <v>0</v>
      </c>
      <c r="K43" s="70"/>
    </row>
    <row r="44" spans="1:11" s="43" customFormat="1" ht="13.8" x14ac:dyDescent="0.3">
      <c r="A44" s="24"/>
      <c r="B44" s="57" t="s">
        <v>83</v>
      </c>
      <c r="C44" s="58">
        <v>0</v>
      </c>
      <c r="D44" s="54">
        <v>0</v>
      </c>
      <c r="E44" s="54">
        <v>0</v>
      </c>
      <c r="F44" s="55">
        <v>0</v>
      </c>
      <c r="G44" s="62">
        <v>1973</v>
      </c>
      <c r="H44" s="59">
        <v>0</v>
      </c>
      <c r="I44" s="59">
        <v>0</v>
      </c>
      <c r="J44" s="60">
        <v>0</v>
      </c>
      <c r="K44" s="70"/>
    </row>
    <row r="45" spans="1:11" s="43" customFormat="1" ht="13.8" x14ac:dyDescent="0.3">
      <c r="A45" s="24"/>
      <c r="B45" s="57" t="s">
        <v>41</v>
      </c>
      <c r="C45" s="58">
        <v>0</v>
      </c>
      <c r="D45" s="54">
        <v>0</v>
      </c>
      <c r="E45" s="54">
        <v>0</v>
      </c>
      <c r="F45" s="55">
        <v>0</v>
      </c>
      <c r="G45" s="62">
        <v>11544</v>
      </c>
      <c r="H45" s="59">
        <v>24901</v>
      </c>
      <c r="I45" s="59">
        <v>56</v>
      </c>
      <c r="J45" s="60">
        <v>0</v>
      </c>
      <c r="K45" s="56"/>
    </row>
    <row r="46" spans="1:11" s="43" customFormat="1" ht="13.8" x14ac:dyDescent="0.3">
      <c r="A46" s="24"/>
      <c r="B46" s="57" t="s">
        <v>84</v>
      </c>
      <c r="C46" s="58">
        <v>0</v>
      </c>
      <c r="D46" s="54">
        <v>0</v>
      </c>
      <c r="E46" s="54">
        <v>0</v>
      </c>
      <c r="F46" s="55">
        <v>0</v>
      </c>
      <c r="G46" s="62">
        <v>989</v>
      </c>
      <c r="H46" s="64" t="s">
        <v>85</v>
      </c>
      <c r="I46" s="59">
        <v>0</v>
      </c>
      <c r="J46" s="60">
        <v>0</v>
      </c>
      <c r="K46" s="56"/>
    </row>
    <row r="47" spans="1:11" s="43" customFormat="1" ht="13.8" x14ac:dyDescent="0.3">
      <c r="A47" s="24"/>
      <c r="B47" s="57" t="s">
        <v>42</v>
      </c>
      <c r="C47" s="61">
        <v>1221</v>
      </c>
      <c r="D47" s="59">
        <v>2247</v>
      </c>
      <c r="E47" s="59">
        <v>45</v>
      </c>
      <c r="F47" s="60">
        <v>0</v>
      </c>
      <c r="G47" s="62">
        <v>788</v>
      </c>
      <c r="H47" s="59">
        <v>1541</v>
      </c>
      <c r="I47" s="59">
        <v>28</v>
      </c>
      <c r="J47" s="60">
        <v>0</v>
      </c>
      <c r="K47" s="56"/>
    </row>
    <row r="48" spans="1:11" s="43" customFormat="1" ht="13.8" x14ac:dyDescent="0.3">
      <c r="A48" s="24"/>
      <c r="B48" s="57" t="s">
        <v>86</v>
      </c>
      <c r="C48" s="58">
        <v>0</v>
      </c>
      <c r="D48" s="54">
        <v>0</v>
      </c>
      <c r="E48" s="54">
        <v>0</v>
      </c>
      <c r="F48" s="55">
        <v>0</v>
      </c>
      <c r="G48" s="62">
        <v>2682</v>
      </c>
      <c r="H48" s="59">
        <v>83</v>
      </c>
      <c r="I48" s="59">
        <v>0</v>
      </c>
      <c r="J48" s="60">
        <v>0</v>
      </c>
      <c r="K48" s="56"/>
    </row>
    <row r="49" spans="1:11" s="43" customFormat="1" ht="13.8" x14ac:dyDescent="0.3">
      <c r="A49" s="24"/>
      <c r="B49" s="57" t="s">
        <v>43</v>
      </c>
      <c r="C49" s="61">
        <v>307</v>
      </c>
      <c r="D49" s="59">
        <v>522</v>
      </c>
      <c r="E49" s="59">
        <v>0</v>
      </c>
      <c r="F49" s="60">
        <v>4.0000000000000001E-3</v>
      </c>
      <c r="G49" s="67">
        <v>54</v>
      </c>
      <c r="H49" s="71">
        <v>41</v>
      </c>
      <c r="I49" s="68">
        <v>0</v>
      </c>
      <c r="J49" s="60">
        <v>0</v>
      </c>
      <c r="K49" s="56"/>
    </row>
    <row r="50" spans="1:11" s="43" customFormat="1" ht="13.8" x14ac:dyDescent="0.3">
      <c r="A50" s="24"/>
      <c r="B50" s="57" t="s">
        <v>44</v>
      </c>
      <c r="C50" s="61">
        <v>1093</v>
      </c>
      <c r="D50" s="59">
        <v>1610</v>
      </c>
      <c r="E50" s="59">
        <v>5</v>
      </c>
      <c r="F50" s="60">
        <v>0</v>
      </c>
      <c r="G50" s="62">
        <v>2997</v>
      </c>
      <c r="H50" s="59">
        <v>1750</v>
      </c>
      <c r="I50" s="59">
        <v>10</v>
      </c>
      <c r="J50" s="60">
        <v>0</v>
      </c>
      <c r="K50" s="56"/>
    </row>
    <row r="51" spans="1:11" s="43" customFormat="1" ht="13.8" x14ac:dyDescent="0.3">
      <c r="A51" s="24"/>
      <c r="B51" s="57" t="s">
        <v>45</v>
      </c>
      <c r="C51" s="61">
        <v>1206</v>
      </c>
      <c r="D51" s="59">
        <v>2557</v>
      </c>
      <c r="E51" s="59">
        <v>0</v>
      </c>
      <c r="F51" s="60">
        <v>0</v>
      </c>
      <c r="G51" s="62">
        <v>900</v>
      </c>
      <c r="H51" s="59">
        <v>992</v>
      </c>
      <c r="I51" s="59">
        <v>0</v>
      </c>
      <c r="J51" s="60">
        <v>0</v>
      </c>
      <c r="K51" s="56"/>
    </row>
    <row r="52" spans="1:11" s="43" customFormat="1" ht="13.8" x14ac:dyDescent="0.3">
      <c r="A52" s="24"/>
      <c r="B52" s="57" t="s">
        <v>46</v>
      </c>
      <c r="C52" s="61">
        <v>1431</v>
      </c>
      <c r="D52" s="59">
        <v>645</v>
      </c>
      <c r="E52" s="59">
        <v>4</v>
      </c>
      <c r="F52" s="60">
        <v>0.1</v>
      </c>
      <c r="G52" s="62">
        <v>1611</v>
      </c>
      <c r="H52" s="59">
        <v>1346</v>
      </c>
      <c r="I52" s="59">
        <v>6</v>
      </c>
      <c r="J52" s="60">
        <v>1.4999999999999999E-2</v>
      </c>
      <c r="K52" s="56"/>
    </row>
    <row r="53" spans="1:11" s="43" customFormat="1" ht="13.8" x14ac:dyDescent="0.3">
      <c r="A53" s="24"/>
      <c r="B53" s="57" t="s">
        <v>47</v>
      </c>
      <c r="C53" s="61">
        <v>3299</v>
      </c>
      <c r="D53" s="59">
        <v>6889</v>
      </c>
      <c r="E53" s="59">
        <v>17</v>
      </c>
      <c r="F53" s="60">
        <v>0</v>
      </c>
      <c r="G53" s="62">
        <v>1298</v>
      </c>
      <c r="H53" s="59">
        <v>2860</v>
      </c>
      <c r="I53" s="59">
        <v>37</v>
      </c>
      <c r="J53" s="60">
        <v>1E-3</v>
      </c>
      <c r="K53" s="56"/>
    </row>
    <row r="54" spans="1:11" s="43" customFormat="1" ht="13.8" x14ac:dyDescent="0.3">
      <c r="A54" s="24"/>
      <c r="B54" s="57" t="s">
        <v>48</v>
      </c>
      <c r="C54" s="58">
        <v>0</v>
      </c>
      <c r="D54" s="54">
        <v>0</v>
      </c>
      <c r="E54" s="64">
        <v>0</v>
      </c>
      <c r="F54" s="66">
        <v>0</v>
      </c>
      <c r="G54" s="62">
        <v>2702</v>
      </c>
      <c r="H54" s="59">
        <v>1628</v>
      </c>
      <c r="I54" s="59">
        <v>0</v>
      </c>
      <c r="J54" s="60">
        <v>0</v>
      </c>
      <c r="K54" s="56"/>
    </row>
    <row r="55" spans="1:11" s="43" customFormat="1" ht="13.8" x14ac:dyDescent="0.3">
      <c r="A55" s="24"/>
      <c r="B55" s="57" t="s">
        <v>87</v>
      </c>
      <c r="C55" s="58">
        <v>0</v>
      </c>
      <c r="D55" s="54">
        <v>0</v>
      </c>
      <c r="E55" s="64">
        <v>0</v>
      </c>
      <c r="F55" s="66">
        <v>0</v>
      </c>
      <c r="G55" s="62">
        <v>9230</v>
      </c>
      <c r="H55" s="59">
        <v>1938</v>
      </c>
      <c r="I55" s="59">
        <v>0</v>
      </c>
      <c r="J55" s="60">
        <v>0</v>
      </c>
      <c r="K55" s="56"/>
    </row>
    <row r="56" spans="1:11" s="43" customFormat="1" ht="13.8" x14ac:dyDescent="0.3">
      <c r="A56" s="24"/>
      <c r="B56" s="57" t="s">
        <v>49</v>
      </c>
      <c r="C56" s="72">
        <v>1323</v>
      </c>
      <c r="D56" s="68">
        <v>2307</v>
      </c>
      <c r="E56" s="68">
        <v>49</v>
      </c>
      <c r="F56" s="69">
        <v>0</v>
      </c>
      <c r="G56" s="67">
        <v>828</v>
      </c>
      <c r="H56" s="68">
        <v>1038</v>
      </c>
      <c r="I56" s="68">
        <v>38</v>
      </c>
      <c r="J56" s="69">
        <v>0</v>
      </c>
      <c r="K56" s="56"/>
    </row>
    <row r="57" spans="1:11" s="43" customFormat="1" ht="13.8" x14ac:dyDescent="0.3">
      <c r="A57" s="24"/>
      <c r="B57" s="57" t="s">
        <v>50</v>
      </c>
      <c r="C57" s="61">
        <v>8649</v>
      </c>
      <c r="D57" s="59">
        <v>16946</v>
      </c>
      <c r="E57" s="59">
        <v>0</v>
      </c>
      <c r="F57" s="60">
        <v>0.35</v>
      </c>
      <c r="G57" s="62">
        <v>8987</v>
      </c>
      <c r="H57" s="59">
        <v>10340</v>
      </c>
      <c r="I57" s="59">
        <v>0</v>
      </c>
      <c r="J57" s="60">
        <v>0.59799999999999998</v>
      </c>
      <c r="K57" s="56"/>
    </row>
    <row r="58" spans="1:11" s="43" customFormat="1" ht="13.8" x14ac:dyDescent="0.3">
      <c r="A58" s="24"/>
      <c r="B58" s="57" t="s">
        <v>51</v>
      </c>
      <c r="C58" s="61">
        <v>185</v>
      </c>
      <c r="D58" s="59">
        <v>346</v>
      </c>
      <c r="E58" s="59">
        <v>8</v>
      </c>
      <c r="F58" s="60">
        <v>2.5299999999999998</v>
      </c>
      <c r="G58" s="62">
        <v>2582</v>
      </c>
      <c r="H58" s="59">
        <v>2094</v>
      </c>
      <c r="I58" s="59">
        <v>1615</v>
      </c>
      <c r="J58" s="60">
        <v>14.4</v>
      </c>
      <c r="K58" s="56"/>
    </row>
    <row r="59" spans="1:11" s="43" customFormat="1" ht="13.8" x14ac:dyDescent="0.3">
      <c r="A59" s="24"/>
      <c r="B59" s="57" t="s">
        <v>88</v>
      </c>
      <c r="C59" s="63">
        <v>0</v>
      </c>
      <c r="D59" s="64">
        <v>0</v>
      </c>
      <c r="E59" s="64">
        <v>0</v>
      </c>
      <c r="F59" s="66">
        <v>0</v>
      </c>
      <c r="G59" s="62">
        <v>27738</v>
      </c>
      <c r="H59" s="59">
        <v>1534</v>
      </c>
      <c r="I59" s="59">
        <v>0</v>
      </c>
      <c r="J59" s="60">
        <v>0</v>
      </c>
      <c r="K59" s="56"/>
    </row>
    <row r="60" spans="1:11" s="43" customFormat="1" ht="13.8" x14ac:dyDescent="0.3">
      <c r="A60" s="24"/>
      <c r="B60" s="57" t="s">
        <v>52</v>
      </c>
      <c r="C60" s="61">
        <v>217</v>
      </c>
      <c r="D60" s="59">
        <v>363</v>
      </c>
      <c r="E60" s="64">
        <v>0</v>
      </c>
      <c r="F60" s="66">
        <v>0</v>
      </c>
      <c r="G60" s="62">
        <v>3759</v>
      </c>
      <c r="H60" s="59">
        <v>6088</v>
      </c>
      <c r="I60" s="59">
        <v>0</v>
      </c>
      <c r="J60" s="60">
        <v>0</v>
      </c>
      <c r="K60" s="56"/>
    </row>
    <row r="61" spans="1:11" s="43" customFormat="1" ht="13.8" x14ac:dyDescent="0.3">
      <c r="A61" s="24"/>
      <c r="B61" s="57" t="s">
        <v>89</v>
      </c>
      <c r="C61" s="61">
        <v>377</v>
      </c>
      <c r="D61" s="59">
        <v>528</v>
      </c>
      <c r="E61" s="64">
        <v>0</v>
      </c>
      <c r="F61" s="66">
        <v>0</v>
      </c>
      <c r="G61" s="62">
        <v>1089</v>
      </c>
      <c r="H61" s="59">
        <v>860</v>
      </c>
      <c r="I61" s="59">
        <v>0</v>
      </c>
      <c r="J61" s="60">
        <v>0</v>
      </c>
      <c r="K61" s="56"/>
    </row>
    <row r="62" spans="1:11" s="43" customFormat="1" ht="13.8" x14ac:dyDescent="0.3">
      <c r="A62" s="24"/>
      <c r="B62" s="57" t="s">
        <v>53</v>
      </c>
      <c r="C62" s="61">
        <v>72</v>
      </c>
      <c r="D62" s="59">
        <v>145</v>
      </c>
      <c r="E62" s="64">
        <v>0</v>
      </c>
      <c r="F62" s="66">
        <v>0</v>
      </c>
      <c r="G62" s="62">
        <v>683</v>
      </c>
      <c r="H62" s="59">
        <v>127</v>
      </c>
      <c r="I62" s="59">
        <v>0</v>
      </c>
      <c r="J62" s="60">
        <v>0</v>
      </c>
      <c r="K62" s="56"/>
    </row>
    <row r="63" spans="1:11" s="43" customFormat="1" ht="13.8" x14ac:dyDescent="0.3">
      <c r="A63" s="24"/>
      <c r="B63" s="57" t="s">
        <v>90</v>
      </c>
      <c r="C63" s="58">
        <v>0</v>
      </c>
      <c r="D63" s="54">
        <v>0</v>
      </c>
      <c r="E63" s="64">
        <v>0</v>
      </c>
      <c r="F63" s="66">
        <v>0</v>
      </c>
      <c r="G63" s="62">
        <v>7120</v>
      </c>
      <c r="H63" s="59">
        <v>5210</v>
      </c>
      <c r="I63" s="59">
        <v>0</v>
      </c>
      <c r="J63" s="60">
        <v>0</v>
      </c>
      <c r="K63" s="56"/>
    </row>
    <row r="64" spans="1:11" s="43" customFormat="1" ht="13.8" x14ac:dyDescent="0.3">
      <c r="A64" s="24"/>
      <c r="B64" s="57" t="s">
        <v>91</v>
      </c>
      <c r="C64" s="58">
        <v>0</v>
      </c>
      <c r="D64" s="54">
        <v>0</v>
      </c>
      <c r="E64" s="64">
        <v>0</v>
      </c>
      <c r="F64" s="66">
        <v>0</v>
      </c>
      <c r="G64" s="62">
        <v>7449</v>
      </c>
      <c r="H64" s="59">
        <v>7744</v>
      </c>
      <c r="I64" s="59">
        <v>0</v>
      </c>
      <c r="J64" s="60">
        <v>0</v>
      </c>
      <c r="K64" s="56"/>
    </row>
    <row r="65" spans="1:11" s="43" customFormat="1" ht="13.8" x14ac:dyDescent="0.3">
      <c r="A65" s="24"/>
      <c r="B65" s="57" t="s">
        <v>92</v>
      </c>
      <c r="C65" s="58">
        <v>0</v>
      </c>
      <c r="D65" s="54">
        <v>0</v>
      </c>
      <c r="E65" s="64">
        <v>0</v>
      </c>
      <c r="F65" s="66">
        <v>0</v>
      </c>
      <c r="G65" s="62">
        <v>20228</v>
      </c>
      <c r="H65" s="59">
        <v>16995</v>
      </c>
      <c r="I65" s="59">
        <v>0</v>
      </c>
      <c r="J65" s="60">
        <v>0</v>
      </c>
      <c r="K65" s="56"/>
    </row>
    <row r="66" spans="1:11" s="43" customFormat="1" ht="13.8" x14ac:dyDescent="0.3">
      <c r="A66" s="24"/>
      <c r="B66" s="57" t="s">
        <v>55</v>
      </c>
      <c r="C66" s="61">
        <v>363</v>
      </c>
      <c r="D66" s="59">
        <v>744</v>
      </c>
      <c r="E66" s="59">
        <v>0</v>
      </c>
      <c r="F66" s="60">
        <v>0</v>
      </c>
      <c r="G66" s="62">
        <v>655</v>
      </c>
      <c r="H66" s="59">
        <v>401</v>
      </c>
      <c r="I66" s="59">
        <v>52</v>
      </c>
      <c r="J66" s="60">
        <v>0</v>
      </c>
      <c r="K66" s="56"/>
    </row>
    <row r="67" spans="1:11" s="43" customFormat="1" ht="13.8" x14ac:dyDescent="0.3">
      <c r="A67" s="24"/>
      <c r="B67" s="57" t="s">
        <v>93</v>
      </c>
      <c r="C67" s="63">
        <v>0</v>
      </c>
      <c r="D67" s="64">
        <v>0</v>
      </c>
      <c r="E67" s="64">
        <v>0</v>
      </c>
      <c r="F67" s="66">
        <v>0</v>
      </c>
      <c r="G67" s="62">
        <v>20539</v>
      </c>
      <c r="H67" s="59">
        <v>15340</v>
      </c>
      <c r="I67" s="59">
        <v>0</v>
      </c>
      <c r="J67" s="60">
        <v>0</v>
      </c>
      <c r="K67" s="56"/>
    </row>
    <row r="68" spans="1:11" s="43" customFormat="1" ht="13.8" x14ac:dyDescent="0.3">
      <c r="A68" s="24"/>
      <c r="B68" s="57" t="s">
        <v>56</v>
      </c>
      <c r="C68" s="61">
        <v>1063</v>
      </c>
      <c r="D68" s="59">
        <v>1815</v>
      </c>
      <c r="E68" s="59">
        <v>0</v>
      </c>
      <c r="F68" s="60">
        <v>0</v>
      </c>
      <c r="G68" s="62">
        <v>2278</v>
      </c>
      <c r="H68" s="59">
        <v>2444</v>
      </c>
      <c r="I68" s="59">
        <v>1</v>
      </c>
      <c r="J68" s="60">
        <v>0</v>
      </c>
      <c r="K68" s="56"/>
    </row>
    <row r="69" spans="1:11" s="43" customFormat="1" ht="13.8" x14ac:dyDescent="0.3">
      <c r="A69" s="24"/>
      <c r="B69" s="57" t="s">
        <v>57</v>
      </c>
      <c r="C69" s="61">
        <v>833</v>
      </c>
      <c r="D69" s="59">
        <v>1278</v>
      </c>
      <c r="E69" s="59">
        <v>14</v>
      </c>
      <c r="F69" s="60">
        <v>0</v>
      </c>
      <c r="G69" s="62">
        <v>6219</v>
      </c>
      <c r="H69" s="59">
        <v>1243</v>
      </c>
      <c r="I69" s="59">
        <v>32</v>
      </c>
      <c r="J69" s="60">
        <v>0</v>
      </c>
      <c r="K69" s="56"/>
    </row>
    <row r="70" spans="1:11" s="43" customFormat="1" ht="13.8" x14ac:dyDescent="0.3">
      <c r="A70" s="24"/>
      <c r="B70" s="57" t="s">
        <v>94</v>
      </c>
      <c r="C70" s="58">
        <v>0</v>
      </c>
      <c r="D70" s="54">
        <v>0</v>
      </c>
      <c r="E70" s="64">
        <v>0</v>
      </c>
      <c r="F70" s="66">
        <v>0</v>
      </c>
      <c r="G70" s="73">
        <v>0</v>
      </c>
      <c r="H70" s="74">
        <v>0</v>
      </c>
      <c r="I70" s="62">
        <v>0</v>
      </c>
      <c r="J70" s="60">
        <v>0</v>
      </c>
      <c r="K70" s="56"/>
    </row>
    <row r="71" spans="1:11" s="43" customFormat="1" ht="13.8" x14ac:dyDescent="0.3">
      <c r="A71" s="24"/>
      <c r="B71" s="57" t="s">
        <v>95</v>
      </c>
      <c r="C71" s="58">
        <v>468</v>
      </c>
      <c r="D71" s="54">
        <v>714</v>
      </c>
      <c r="E71" s="54">
        <v>0</v>
      </c>
      <c r="F71" s="60">
        <v>0</v>
      </c>
      <c r="G71" s="62">
        <v>4884</v>
      </c>
      <c r="H71" s="59">
        <v>11253</v>
      </c>
      <c r="I71" s="59">
        <v>0</v>
      </c>
      <c r="J71" s="60">
        <v>0</v>
      </c>
      <c r="K71" s="56"/>
    </row>
    <row r="72" spans="1:11" s="43" customFormat="1" ht="13.8" x14ac:dyDescent="0.3">
      <c r="A72" s="24"/>
      <c r="B72" s="57" t="s">
        <v>96</v>
      </c>
      <c r="C72" s="58">
        <v>0</v>
      </c>
      <c r="D72" s="54">
        <v>0</v>
      </c>
      <c r="E72" s="64">
        <v>0</v>
      </c>
      <c r="F72" s="66">
        <v>0</v>
      </c>
      <c r="G72" s="62">
        <v>5850</v>
      </c>
      <c r="H72" s="59">
        <v>6500</v>
      </c>
      <c r="I72" s="59">
        <v>0</v>
      </c>
      <c r="J72" s="60">
        <v>0</v>
      </c>
      <c r="K72" s="56"/>
    </row>
    <row r="73" spans="1:11" s="43" customFormat="1" ht="13.8" x14ac:dyDescent="0.3">
      <c r="A73" s="24"/>
      <c r="B73" s="57" t="s">
        <v>97</v>
      </c>
      <c r="C73" s="58">
        <v>0</v>
      </c>
      <c r="D73" s="54">
        <v>0</v>
      </c>
      <c r="E73" s="64">
        <v>0</v>
      </c>
      <c r="F73" s="66">
        <v>0</v>
      </c>
      <c r="G73" s="62">
        <v>4540</v>
      </c>
      <c r="H73" s="59">
        <v>682</v>
      </c>
      <c r="I73" s="59">
        <v>0</v>
      </c>
      <c r="J73" s="60">
        <v>0</v>
      </c>
      <c r="K73" s="56"/>
    </row>
    <row r="74" spans="1:11" s="43" customFormat="1" ht="13.8" x14ac:dyDescent="0.3">
      <c r="A74" s="24"/>
      <c r="B74" s="57" t="s">
        <v>98</v>
      </c>
      <c r="C74" s="58">
        <v>0</v>
      </c>
      <c r="D74" s="54">
        <v>0</v>
      </c>
      <c r="E74" s="64">
        <v>0</v>
      </c>
      <c r="F74" s="66">
        <v>0</v>
      </c>
      <c r="G74" s="62">
        <v>3257</v>
      </c>
      <c r="H74" s="59">
        <v>6330</v>
      </c>
      <c r="I74" s="59">
        <v>6</v>
      </c>
      <c r="J74" s="60">
        <v>0</v>
      </c>
      <c r="K74" s="56"/>
    </row>
    <row r="75" spans="1:11" s="43" customFormat="1" ht="14.4" thickBot="1" x14ac:dyDescent="0.35">
      <c r="A75" s="24"/>
      <c r="B75" s="57" t="s">
        <v>99</v>
      </c>
      <c r="C75" s="58">
        <v>0</v>
      </c>
      <c r="D75" s="54">
        <v>0</v>
      </c>
      <c r="E75" s="64">
        <v>0</v>
      </c>
      <c r="F75" s="66">
        <v>0</v>
      </c>
      <c r="G75" s="62">
        <v>2225</v>
      </c>
      <c r="H75" s="59">
        <v>108</v>
      </c>
      <c r="I75" s="59">
        <v>0</v>
      </c>
      <c r="J75" s="60">
        <v>0</v>
      </c>
      <c r="K75" s="56"/>
    </row>
    <row r="76" spans="1:11" s="43" customFormat="1" ht="22.2" customHeight="1" thickBot="1" x14ac:dyDescent="0.25">
      <c r="A76" s="22"/>
      <c r="B76" s="75" t="s">
        <v>100</v>
      </c>
      <c r="C76" s="76">
        <f t="shared" ref="C76:J76" si="0">SUM(C6:C75)</f>
        <v>38117</v>
      </c>
      <c r="D76" s="77">
        <f t="shared" si="0"/>
        <v>68133</v>
      </c>
      <c r="E76" s="77">
        <f t="shared" si="0"/>
        <v>209</v>
      </c>
      <c r="F76" s="78">
        <f t="shared" si="0"/>
        <v>3.2839999999999998</v>
      </c>
      <c r="G76" s="79">
        <f t="shared" si="0"/>
        <v>291138</v>
      </c>
      <c r="H76" s="77">
        <f t="shared" si="0"/>
        <v>276147</v>
      </c>
      <c r="I76" s="77">
        <f t="shared" si="0"/>
        <v>2299</v>
      </c>
      <c r="J76" s="78">
        <f t="shared" si="0"/>
        <v>15.577999999999999</v>
      </c>
      <c r="K76" s="80"/>
    </row>
    <row r="78" spans="1:11" ht="13.8" x14ac:dyDescent="0.3">
      <c r="B78" s="81" t="s">
        <v>101</v>
      </c>
    </row>
    <row r="79" spans="1:11" ht="13.95" customHeight="1" x14ac:dyDescent="0.3">
      <c r="B79" s="81"/>
    </row>
  </sheetData>
  <mergeCells count="4">
    <mergeCell ref="A2:J2"/>
    <mergeCell ref="B4:B5"/>
    <mergeCell ref="C4:F4"/>
    <mergeCell ref="G4:J4"/>
  </mergeCells>
  <pageMargins left="0.70866141732283472" right="0.70866141732283472" top="0.47244094488188981" bottom="0.27559055118110237" header="0.19685039370078741" footer="0.11811023622047245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3"/>
  <dimension ref="A1:I53"/>
  <sheetViews>
    <sheetView workbookViewId="0">
      <selection activeCell="C28" sqref="C28"/>
    </sheetView>
  </sheetViews>
  <sheetFormatPr defaultColWidth="7.7265625" defaultRowHeight="13.8" x14ac:dyDescent="0.3"/>
  <cols>
    <col min="1" max="1" width="4.6328125" style="111" bestFit="1" customWidth="1"/>
    <col min="2" max="2" width="18.08984375" style="112" customWidth="1"/>
    <col min="3" max="3" width="14.08984375" style="112" customWidth="1"/>
    <col min="4" max="4" width="9" style="112" customWidth="1"/>
    <col min="5" max="5" width="8.7265625" style="112" customWidth="1"/>
    <col min="6" max="6" width="9.6328125" style="112" customWidth="1"/>
    <col min="7" max="7" width="11.08984375" style="112" customWidth="1"/>
    <col min="8" max="16384" width="7.7265625" style="112"/>
  </cols>
  <sheetData>
    <row r="1" spans="1:7" x14ac:dyDescent="0.3">
      <c r="F1" s="113" t="s">
        <v>108</v>
      </c>
      <c r="G1" s="113" t="s">
        <v>109</v>
      </c>
    </row>
    <row r="2" spans="1:7" ht="14.4" x14ac:dyDescent="0.3">
      <c r="A2" s="275" t="s">
        <v>110</v>
      </c>
      <c r="B2" s="275"/>
      <c r="C2" s="275"/>
      <c r="D2" s="275"/>
      <c r="E2" s="275"/>
      <c r="F2" s="275"/>
      <c r="G2" s="275"/>
    </row>
    <row r="3" spans="1:7" ht="14.4" x14ac:dyDescent="0.3">
      <c r="A3" s="275" t="s">
        <v>111</v>
      </c>
      <c r="B3" s="275"/>
      <c r="C3" s="275"/>
      <c r="D3" s="275"/>
      <c r="E3" s="275"/>
      <c r="F3" s="275"/>
      <c r="G3" s="275"/>
    </row>
    <row r="6" spans="1:7" x14ac:dyDescent="0.3">
      <c r="A6" s="112"/>
      <c r="B6" s="276" t="s">
        <v>4</v>
      </c>
      <c r="C6" s="277" t="s">
        <v>112</v>
      </c>
      <c r="D6" s="277" t="s">
        <v>113</v>
      </c>
      <c r="E6" s="277" t="s">
        <v>114</v>
      </c>
      <c r="F6" s="279" t="s">
        <v>115</v>
      </c>
      <c r="G6" s="280"/>
    </row>
    <row r="7" spans="1:7" x14ac:dyDescent="0.3">
      <c r="A7" s="112"/>
      <c r="B7" s="276"/>
      <c r="C7" s="278"/>
      <c r="D7" s="278"/>
      <c r="E7" s="278"/>
      <c r="F7" s="114" t="s">
        <v>116</v>
      </c>
      <c r="G7" s="114" t="s">
        <v>117</v>
      </c>
    </row>
    <row r="8" spans="1:7" x14ac:dyDescent="0.3">
      <c r="A8" s="115">
        <v>1</v>
      </c>
      <c r="B8" s="116" t="s">
        <v>51</v>
      </c>
      <c r="C8" s="117">
        <v>304969</v>
      </c>
      <c r="D8" s="118">
        <v>3.4529665185386165</v>
      </c>
      <c r="E8" s="119">
        <f>C8*100/$C$50</f>
        <v>21.575969991496081</v>
      </c>
      <c r="F8" s="120">
        <v>32.56167020254518</v>
      </c>
      <c r="G8" s="121">
        <v>67.438329797454827</v>
      </c>
    </row>
    <row r="9" spans="1:7" x14ac:dyDescent="0.3">
      <c r="A9" s="122">
        <v>2</v>
      </c>
      <c r="B9" s="123" t="s">
        <v>39</v>
      </c>
      <c r="C9" s="124">
        <v>189910</v>
      </c>
      <c r="D9" s="125">
        <v>8.6727628552136196</v>
      </c>
      <c r="E9" s="126">
        <f t="shared" ref="E9:E49" si="0">C9*100/$C$50</f>
        <v>13.435767114313327</v>
      </c>
      <c r="F9" s="127">
        <v>15.59580854088779</v>
      </c>
      <c r="G9" s="128">
        <v>84.404191459112212</v>
      </c>
    </row>
    <row r="10" spans="1:7" x14ac:dyDescent="0.3">
      <c r="A10" s="122">
        <v>3</v>
      </c>
      <c r="B10" s="123" t="s">
        <v>38</v>
      </c>
      <c r="C10" s="124">
        <v>93987</v>
      </c>
      <c r="D10" s="125">
        <v>-2.5708273295531114</v>
      </c>
      <c r="E10" s="126">
        <f t="shared" si="0"/>
        <v>6.6493994195827844</v>
      </c>
      <c r="F10" s="127">
        <v>52.354048964218457</v>
      </c>
      <c r="G10" s="128">
        <v>47.645951035781543</v>
      </c>
    </row>
    <row r="11" spans="1:7" x14ac:dyDescent="0.3">
      <c r="A11" s="122">
        <v>4</v>
      </c>
      <c r="B11" s="123" t="s">
        <v>58</v>
      </c>
      <c r="C11" s="124">
        <v>89733</v>
      </c>
      <c r="D11" s="125">
        <v>5.1673620552247854</v>
      </c>
      <c r="E11" s="126">
        <f t="shared" si="0"/>
        <v>6.3484371042529499</v>
      </c>
      <c r="F11" s="127">
        <v>15.416847759464188</v>
      </c>
      <c r="G11" s="128">
        <v>84.58315224053581</v>
      </c>
    </row>
    <row r="12" spans="1:7" x14ac:dyDescent="0.3">
      <c r="A12" s="122">
        <v>5</v>
      </c>
      <c r="B12" s="123" t="s">
        <v>21</v>
      </c>
      <c r="C12" s="124">
        <v>88120</v>
      </c>
      <c r="D12" s="125">
        <v>4.217423185183435</v>
      </c>
      <c r="E12" s="126">
        <f t="shared" si="0"/>
        <v>6.2343204576551541</v>
      </c>
      <c r="F12" s="127">
        <v>24.72650930549251</v>
      </c>
      <c r="G12" s="128">
        <v>75.273490694507487</v>
      </c>
    </row>
    <row r="13" spans="1:7" x14ac:dyDescent="0.3">
      <c r="A13" s="122">
        <v>6</v>
      </c>
      <c r="B13" s="123" t="s">
        <v>40</v>
      </c>
      <c r="C13" s="124">
        <v>72538</v>
      </c>
      <c r="D13" s="125">
        <v>8.4988632284312615</v>
      </c>
      <c r="E13" s="126">
        <f t="shared" si="0"/>
        <v>5.1319239373285246</v>
      </c>
      <c r="F13" s="127">
        <v>39.30078028068047</v>
      </c>
      <c r="G13" s="128">
        <v>60.69921971931953</v>
      </c>
    </row>
    <row r="14" spans="1:7" x14ac:dyDescent="0.3">
      <c r="A14" s="122">
        <v>7</v>
      </c>
      <c r="B14" s="123" t="s">
        <v>27</v>
      </c>
      <c r="C14" s="124">
        <v>71425</v>
      </c>
      <c r="D14" s="125">
        <v>7.9645081322933606</v>
      </c>
      <c r="E14" s="126">
        <f t="shared" si="0"/>
        <v>5.053181328733765</v>
      </c>
      <c r="F14" s="127">
        <v>65.841092054602726</v>
      </c>
      <c r="G14" s="128">
        <v>34.158907945397267</v>
      </c>
    </row>
    <row r="15" spans="1:7" x14ac:dyDescent="0.3">
      <c r="A15" s="122">
        <v>8</v>
      </c>
      <c r="B15" s="123" t="s">
        <v>22</v>
      </c>
      <c r="C15" s="124">
        <v>67563</v>
      </c>
      <c r="D15" s="125">
        <v>0.70802528022895217</v>
      </c>
      <c r="E15" s="126">
        <f t="shared" si="0"/>
        <v>4.7799522591983115</v>
      </c>
      <c r="F15" s="127">
        <v>21.499933395497536</v>
      </c>
      <c r="G15" s="128">
        <v>78.500066604502464</v>
      </c>
    </row>
    <row r="16" spans="1:7" x14ac:dyDescent="0.3">
      <c r="A16" s="122">
        <v>9</v>
      </c>
      <c r="B16" s="123" t="s">
        <v>42</v>
      </c>
      <c r="C16" s="124">
        <v>48642</v>
      </c>
      <c r="D16" s="125">
        <v>10.49726267008927</v>
      </c>
      <c r="E16" s="126">
        <f t="shared" si="0"/>
        <v>3.4413279130874037</v>
      </c>
      <c r="F16" s="127">
        <v>75.617778874223916</v>
      </c>
      <c r="G16" s="128">
        <v>24.382221125776077</v>
      </c>
    </row>
    <row r="17" spans="1:7" x14ac:dyDescent="0.3">
      <c r="A17" s="122">
        <v>10</v>
      </c>
      <c r="B17" s="123" t="s">
        <v>47</v>
      </c>
      <c r="C17" s="124">
        <v>38512</v>
      </c>
      <c r="D17" s="125">
        <v>2.6001705029838007</v>
      </c>
      <c r="E17" s="126">
        <f t="shared" si="0"/>
        <v>2.7246499031458837</v>
      </c>
      <c r="F17" s="127">
        <v>27.947133361030328</v>
      </c>
      <c r="G17" s="128">
        <v>72.052866638969675</v>
      </c>
    </row>
    <row r="18" spans="1:7" x14ac:dyDescent="0.3">
      <c r="A18" s="122">
        <v>11</v>
      </c>
      <c r="B18" s="123" t="s">
        <v>54</v>
      </c>
      <c r="C18" s="124">
        <v>38062</v>
      </c>
      <c r="D18" s="125">
        <v>-4.1862806796727483</v>
      </c>
      <c r="E18" s="126">
        <f t="shared" si="0"/>
        <v>2.692813268943151</v>
      </c>
      <c r="F18" s="127">
        <v>42.706636540381481</v>
      </c>
      <c r="G18" s="128">
        <v>57.293363459618519</v>
      </c>
    </row>
    <row r="19" spans="1:7" x14ac:dyDescent="0.3">
      <c r="A19" s="122">
        <v>12</v>
      </c>
      <c r="B19" s="123" t="s">
        <v>20</v>
      </c>
      <c r="C19" s="124">
        <v>36482</v>
      </c>
      <c r="D19" s="125">
        <v>4.2640754501286011</v>
      </c>
      <c r="E19" s="126">
        <f t="shared" si="0"/>
        <v>2.5810313088535559</v>
      </c>
      <c r="F19" s="127">
        <v>57.757250150759276</v>
      </c>
      <c r="G19" s="128">
        <v>42.242749849240724</v>
      </c>
    </row>
    <row r="20" spans="1:7" x14ac:dyDescent="0.3">
      <c r="A20" s="122">
        <v>13</v>
      </c>
      <c r="B20" s="123" t="s">
        <v>50</v>
      </c>
      <c r="C20" s="124">
        <v>35013</v>
      </c>
      <c r="D20" s="125">
        <v>-1.1267366994239296</v>
      </c>
      <c r="E20" s="126">
        <f t="shared" si="0"/>
        <v>2.4771023852006344</v>
      </c>
      <c r="F20" s="127">
        <v>3.9556736069459917</v>
      </c>
      <c r="G20" s="128">
        <v>96.044326393054007</v>
      </c>
    </row>
    <row r="21" spans="1:7" x14ac:dyDescent="0.3">
      <c r="A21" s="122">
        <v>14</v>
      </c>
      <c r="B21" s="123" t="s">
        <v>26</v>
      </c>
      <c r="C21" s="124">
        <v>31371</v>
      </c>
      <c r="D21" s="125">
        <v>6.3793818378997003E-2</v>
      </c>
      <c r="E21" s="126">
        <f t="shared" si="0"/>
        <v>2.2194378923865163</v>
      </c>
      <c r="F21" s="127">
        <v>73.756016703324732</v>
      </c>
      <c r="G21" s="128">
        <v>26.243983296675275</v>
      </c>
    </row>
    <row r="22" spans="1:7" x14ac:dyDescent="0.3">
      <c r="A22" s="122">
        <v>15</v>
      </c>
      <c r="B22" s="123" t="s">
        <v>59</v>
      </c>
      <c r="C22" s="124">
        <v>29375</v>
      </c>
      <c r="D22" s="125">
        <v>8.8729105666950829</v>
      </c>
      <c r="E22" s="126">
        <f t="shared" si="0"/>
        <v>2.0782247326783949</v>
      </c>
      <c r="F22" s="127">
        <v>37.303829787234044</v>
      </c>
      <c r="G22" s="128">
        <v>62.696170212765956</v>
      </c>
    </row>
    <row r="23" spans="1:7" x14ac:dyDescent="0.3">
      <c r="A23" s="122">
        <v>16</v>
      </c>
      <c r="B23" s="123" t="s">
        <v>31</v>
      </c>
      <c r="C23" s="124">
        <v>27608</v>
      </c>
      <c r="D23" s="125">
        <v>-5.0227053804871389</v>
      </c>
      <c r="E23" s="126">
        <f t="shared" si="0"/>
        <v>1.9532128823756638</v>
      </c>
      <c r="F23" s="127">
        <v>13.919878296146045</v>
      </c>
      <c r="G23" s="128">
        <v>86.080121703853962</v>
      </c>
    </row>
    <row r="24" spans="1:7" x14ac:dyDescent="0.3">
      <c r="A24" s="122">
        <v>17</v>
      </c>
      <c r="B24" s="123" t="s">
        <v>41</v>
      </c>
      <c r="C24" s="124">
        <v>23015</v>
      </c>
      <c r="D24" s="125">
        <v>0.40572375883431278</v>
      </c>
      <c r="E24" s="126">
        <f t="shared" si="0"/>
        <v>1.6282669692797704</v>
      </c>
      <c r="F24" s="127">
        <v>51.114490549641538</v>
      </c>
      <c r="G24" s="128">
        <v>48.885509450358462</v>
      </c>
    </row>
    <row r="25" spans="1:7" x14ac:dyDescent="0.3">
      <c r="A25" s="122">
        <v>18</v>
      </c>
      <c r="B25" s="123" t="s">
        <v>56</v>
      </c>
      <c r="C25" s="124">
        <v>19540</v>
      </c>
      <c r="D25" s="125">
        <v>9.3575106335348153</v>
      </c>
      <c r="E25" s="126">
        <f t="shared" si="0"/>
        <v>1.3824174051586666</v>
      </c>
      <c r="F25" s="127">
        <v>32.343909928352097</v>
      </c>
      <c r="G25" s="128">
        <v>67.656090071647895</v>
      </c>
    </row>
    <row r="26" spans="1:7" x14ac:dyDescent="0.3">
      <c r="A26" s="122">
        <v>19</v>
      </c>
      <c r="B26" s="123" t="s">
        <v>35</v>
      </c>
      <c r="C26" s="124">
        <v>19098</v>
      </c>
      <c r="D26" s="125">
        <v>10.380302855161247</v>
      </c>
      <c r="E26" s="126">
        <f t="shared" si="0"/>
        <v>1.3511467555639824</v>
      </c>
      <c r="F26" s="127">
        <v>74.651795999581111</v>
      </c>
      <c r="G26" s="128">
        <v>25.348204000418892</v>
      </c>
    </row>
    <row r="27" spans="1:7" x14ac:dyDescent="0.3">
      <c r="A27" s="122">
        <v>20</v>
      </c>
      <c r="B27" s="123" t="s">
        <v>25</v>
      </c>
      <c r="C27" s="124">
        <v>16755</v>
      </c>
      <c r="D27" s="125">
        <v>5.8366496115216933</v>
      </c>
      <c r="E27" s="126">
        <f t="shared" si="0"/>
        <v>1.1853840134817533</v>
      </c>
      <c r="F27" s="127">
        <v>75.684870188003586</v>
      </c>
      <c r="G27" s="128">
        <v>24.315129811996417</v>
      </c>
    </row>
    <row r="28" spans="1:7" x14ac:dyDescent="0.3">
      <c r="A28" s="122">
        <v>21</v>
      </c>
      <c r="B28" s="123" t="s">
        <v>33</v>
      </c>
      <c r="C28" s="124">
        <v>14820</v>
      </c>
      <c r="D28" s="125">
        <v>15.232097037555405</v>
      </c>
      <c r="E28" s="126">
        <f t="shared" si="0"/>
        <v>1.0484864864100021</v>
      </c>
      <c r="F28" s="127">
        <v>47.260458839406205</v>
      </c>
      <c r="G28" s="128">
        <v>52.739541160593795</v>
      </c>
    </row>
    <row r="29" spans="1:7" x14ac:dyDescent="0.3">
      <c r="A29" s="122">
        <v>22</v>
      </c>
      <c r="B29" s="123" t="s">
        <v>18</v>
      </c>
      <c r="C29" s="124">
        <v>10126</v>
      </c>
      <c r="D29" s="125">
        <v>9.1869743368557266</v>
      </c>
      <c r="E29" s="126">
        <f t="shared" si="0"/>
        <v>0.71639501763749536</v>
      </c>
      <c r="F29" s="127">
        <v>74.155638949239588</v>
      </c>
      <c r="G29" s="128">
        <v>25.844361050760419</v>
      </c>
    </row>
    <row r="30" spans="1:7" x14ac:dyDescent="0.3">
      <c r="A30" s="122">
        <v>23</v>
      </c>
      <c r="B30" s="123" t="s">
        <v>57</v>
      </c>
      <c r="C30" s="124">
        <v>8245</v>
      </c>
      <c r="D30" s="125">
        <v>-4.8251183192889329</v>
      </c>
      <c r="E30" s="126">
        <f t="shared" si="0"/>
        <v>0.58331788667007201</v>
      </c>
      <c r="F30" s="127">
        <v>61.516070345664041</v>
      </c>
      <c r="G30" s="128">
        <v>38.483929654335959</v>
      </c>
    </row>
    <row r="31" spans="1:7" x14ac:dyDescent="0.3">
      <c r="A31" s="122">
        <v>24</v>
      </c>
      <c r="B31" s="123" t="s">
        <v>19</v>
      </c>
      <c r="C31" s="124">
        <v>5446</v>
      </c>
      <c r="D31" s="125">
        <v>-20.57751203150066</v>
      </c>
      <c r="E31" s="126">
        <f t="shared" si="0"/>
        <v>0.38529402192907364</v>
      </c>
      <c r="F31" s="127">
        <v>28.699963275798751</v>
      </c>
      <c r="G31" s="128">
        <v>71.300036724201249</v>
      </c>
    </row>
    <row r="32" spans="1:7" x14ac:dyDescent="0.3">
      <c r="A32" s="122">
        <v>25</v>
      </c>
      <c r="B32" s="123" t="s">
        <v>46</v>
      </c>
      <c r="C32" s="124">
        <v>5005</v>
      </c>
      <c r="D32" s="125">
        <v>-7.8438593260909641</v>
      </c>
      <c r="E32" s="126">
        <f t="shared" si="0"/>
        <v>0.35409412041039545</v>
      </c>
      <c r="F32" s="127">
        <v>54.025974025974023</v>
      </c>
      <c r="G32" s="128">
        <v>45.974025974025977</v>
      </c>
    </row>
    <row r="33" spans="1:7" x14ac:dyDescent="0.3">
      <c r="A33" s="122">
        <v>26</v>
      </c>
      <c r="B33" s="123" t="s">
        <v>55</v>
      </c>
      <c r="C33" s="124">
        <v>4929</v>
      </c>
      <c r="D33" s="125">
        <v>-45.245500999777825</v>
      </c>
      <c r="E33" s="126">
        <f t="shared" si="0"/>
        <v>0.34871726663393388</v>
      </c>
      <c r="F33" s="127">
        <v>84.824508013795906</v>
      </c>
      <c r="G33" s="128">
        <v>15.175491986204099</v>
      </c>
    </row>
    <row r="34" spans="1:7" x14ac:dyDescent="0.3">
      <c r="A34" s="122">
        <v>27</v>
      </c>
      <c r="B34" s="123" t="s">
        <v>36</v>
      </c>
      <c r="C34" s="124">
        <v>4107</v>
      </c>
      <c r="D34" s="125">
        <v>4.6636085626911381</v>
      </c>
      <c r="E34" s="126">
        <f t="shared" si="0"/>
        <v>0.29056234815694187</v>
      </c>
      <c r="F34" s="127">
        <v>99.90260530801072</v>
      </c>
      <c r="G34" s="128">
        <v>9.7394691989286589E-2</v>
      </c>
    </row>
    <row r="35" spans="1:7" x14ac:dyDescent="0.3">
      <c r="A35" s="122">
        <v>28</v>
      </c>
      <c r="B35" s="123" t="s">
        <v>43</v>
      </c>
      <c r="C35" s="124">
        <v>3550</v>
      </c>
      <c r="D35" s="125">
        <v>6.319257262653494</v>
      </c>
      <c r="E35" s="126">
        <f t="shared" si="0"/>
        <v>0.25115566982155918</v>
      </c>
      <c r="F35" s="127">
        <v>99.887323943661968</v>
      </c>
      <c r="G35" s="128">
        <v>0.11267605633802817</v>
      </c>
    </row>
    <row r="36" spans="1:7" x14ac:dyDescent="0.3">
      <c r="A36" s="122">
        <v>29</v>
      </c>
      <c r="B36" s="123" t="s">
        <v>48</v>
      </c>
      <c r="C36" s="124">
        <v>3507</v>
      </c>
      <c r="D36" s="125">
        <v>5.7280675309014129</v>
      </c>
      <c r="E36" s="126">
        <f t="shared" si="0"/>
        <v>0.24811350255329806</v>
      </c>
      <c r="F36" s="127">
        <v>99.828913601368697</v>
      </c>
      <c r="G36" s="128">
        <v>0.17108639863130881</v>
      </c>
    </row>
    <row r="37" spans="1:7" x14ac:dyDescent="0.3">
      <c r="A37" s="122">
        <v>30</v>
      </c>
      <c r="B37" s="123" t="s">
        <v>24</v>
      </c>
      <c r="C37" s="124">
        <v>2988</v>
      </c>
      <c r="D37" s="125">
        <v>2.7863777089783213</v>
      </c>
      <c r="E37" s="126">
        <f t="shared" si="0"/>
        <v>0.21139525110614618</v>
      </c>
      <c r="F37" s="127">
        <v>89.156626506024097</v>
      </c>
      <c r="G37" s="128">
        <v>10.843373493975903</v>
      </c>
    </row>
    <row r="38" spans="1:7" x14ac:dyDescent="0.3">
      <c r="A38" s="122">
        <v>31</v>
      </c>
      <c r="B38" s="123" t="s">
        <v>28</v>
      </c>
      <c r="C38" s="124">
        <v>2855</v>
      </c>
      <c r="D38" s="125">
        <v>2.1101573676680943</v>
      </c>
      <c r="E38" s="126">
        <f t="shared" si="0"/>
        <v>0.20198575699733845</v>
      </c>
      <c r="F38" s="127">
        <v>54.956217162872157</v>
      </c>
      <c r="G38" s="128">
        <v>45.043782837127843</v>
      </c>
    </row>
    <row r="39" spans="1:7" x14ac:dyDescent="0.3">
      <c r="A39" s="122">
        <v>32</v>
      </c>
      <c r="B39" s="123" t="s">
        <v>49</v>
      </c>
      <c r="C39" s="124">
        <v>2033</v>
      </c>
      <c r="D39" s="125">
        <v>2.8325746079919014</v>
      </c>
      <c r="E39" s="126">
        <f t="shared" si="0"/>
        <v>0.14383083852034645</v>
      </c>
      <c r="F39" s="127">
        <v>1.0329562223315298</v>
      </c>
      <c r="G39" s="128">
        <v>98.967043777668465</v>
      </c>
    </row>
    <row r="40" spans="1:7" x14ac:dyDescent="0.3">
      <c r="A40" s="122">
        <v>33</v>
      </c>
      <c r="B40" s="123" t="s">
        <v>45</v>
      </c>
      <c r="C40" s="124">
        <v>1448</v>
      </c>
      <c r="D40" s="125">
        <v>-18.284424379232505</v>
      </c>
      <c r="E40" s="126">
        <f t="shared" si="0"/>
        <v>0.10244321405679373</v>
      </c>
      <c r="F40" s="127">
        <v>21.892265193370164</v>
      </c>
      <c r="G40" s="128">
        <v>78.107734806629836</v>
      </c>
    </row>
    <row r="41" spans="1:7" x14ac:dyDescent="0.3">
      <c r="A41" s="122">
        <v>34</v>
      </c>
      <c r="B41" s="123" t="s">
        <v>30</v>
      </c>
      <c r="C41" s="124">
        <v>872</v>
      </c>
      <c r="D41" s="125">
        <v>12.371134020618555</v>
      </c>
      <c r="E41" s="126">
        <f t="shared" si="0"/>
        <v>6.1692322277295666E-2</v>
      </c>
      <c r="F41" s="127">
        <v>36.009174311926607</v>
      </c>
      <c r="G41" s="128">
        <v>63.990825688073393</v>
      </c>
    </row>
    <row r="42" spans="1:7" x14ac:dyDescent="0.3">
      <c r="A42" s="122">
        <v>35</v>
      </c>
      <c r="B42" s="123" t="s">
        <v>29</v>
      </c>
      <c r="C42" s="124">
        <v>574</v>
      </c>
      <c r="D42" s="125" t="s">
        <v>60</v>
      </c>
      <c r="E42" s="126">
        <f t="shared" si="0"/>
        <v>4.060939562748591E-2</v>
      </c>
      <c r="F42" s="127">
        <v>97.909407665505228</v>
      </c>
      <c r="G42" s="128">
        <v>2.0905923344947737</v>
      </c>
    </row>
    <row r="43" spans="1:7" x14ac:dyDescent="0.3">
      <c r="A43" s="122">
        <v>36</v>
      </c>
      <c r="B43" s="123" t="s">
        <v>44</v>
      </c>
      <c r="C43" s="124">
        <v>570</v>
      </c>
      <c r="D43" s="125">
        <v>-48.555956678700362</v>
      </c>
      <c r="E43" s="126">
        <f t="shared" si="0"/>
        <v>4.0326403323461615E-2</v>
      </c>
      <c r="F43" s="127">
        <v>47.543859649122808</v>
      </c>
      <c r="G43" s="128">
        <v>52.456140350877192</v>
      </c>
    </row>
    <row r="44" spans="1:7" x14ac:dyDescent="0.3">
      <c r="A44" s="122">
        <v>37</v>
      </c>
      <c r="B44" s="123" t="s">
        <v>53</v>
      </c>
      <c r="C44" s="124">
        <v>252</v>
      </c>
      <c r="D44" s="125">
        <v>-27.167630057803464</v>
      </c>
      <c r="E44" s="126">
        <f t="shared" si="0"/>
        <v>1.78285151535304E-2</v>
      </c>
      <c r="F44" s="127">
        <v>1.5873015873015872</v>
      </c>
      <c r="G44" s="128">
        <v>98.412698412698418</v>
      </c>
    </row>
    <row r="45" spans="1:7" x14ac:dyDescent="0.3">
      <c r="A45" s="122">
        <v>38</v>
      </c>
      <c r="B45" s="123" t="s">
        <v>23</v>
      </c>
      <c r="C45" s="124">
        <v>200</v>
      </c>
      <c r="D45" s="125">
        <v>47.058823529411768</v>
      </c>
      <c r="E45" s="126">
        <f t="shared" si="0"/>
        <v>1.4149615201214603E-2</v>
      </c>
      <c r="F45" s="127">
        <v>51.5</v>
      </c>
      <c r="G45" s="128">
        <v>48.5</v>
      </c>
    </row>
    <row r="46" spans="1:7" x14ac:dyDescent="0.3">
      <c r="A46" s="122">
        <v>39</v>
      </c>
      <c r="B46" s="123" t="s">
        <v>34</v>
      </c>
      <c r="C46" s="124">
        <v>144</v>
      </c>
      <c r="D46" s="125">
        <v>67.441860465116292</v>
      </c>
      <c r="E46" s="126">
        <f t="shared" si="0"/>
        <v>1.0187722944874513E-2</v>
      </c>
      <c r="F46" s="127">
        <v>1.3888888888888888</v>
      </c>
      <c r="G46" s="128">
        <v>98.611111111111114</v>
      </c>
    </row>
    <row r="47" spans="1:7" x14ac:dyDescent="0.3">
      <c r="A47" s="122">
        <v>40</v>
      </c>
      <c r="B47" s="123" t="s">
        <v>37</v>
      </c>
      <c r="C47" s="124">
        <v>71</v>
      </c>
      <c r="D47" s="125">
        <v>-91.686182669789233</v>
      </c>
      <c r="E47" s="126">
        <f t="shared" si="0"/>
        <v>5.0231133964311839E-3</v>
      </c>
      <c r="F47" s="127">
        <v>0</v>
      </c>
      <c r="G47" s="128">
        <v>100</v>
      </c>
    </row>
    <row r="48" spans="1:7" x14ac:dyDescent="0.3">
      <c r="A48" s="122">
        <v>41</v>
      </c>
      <c r="B48" s="123" t="s">
        <v>52</v>
      </c>
      <c r="C48" s="124">
        <v>4</v>
      </c>
      <c r="D48" s="125">
        <v>-97.142857142857139</v>
      </c>
      <c r="E48" s="126">
        <f t="shared" si="0"/>
        <v>2.8299230402429205E-4</v>
      </c>
      <c r="F48" s="127">
        <v>100</v>
      </c>
      <c r="G48" s="128">
        <v>0</v>
      </c>
    </row>
    <row r="49" spans="1:9" x14ac:dyDescent="0.3">
      <c r="A49" s="129">
        <v>42</v>
      </c>
      <c r="B49" s="123" t="s">
        <v>32</v>
      </c>
      <c r="C49" s="124">
        <v>2</v>
      </c>
      <c r="D49" s="125">
        <v>0</v>
      </c>
      <c r="E49" s="126">
        <f t="shared" si="0"/>
        <v>1.4149615201214602E-4</v>
      </c>
      <c r="F49" s="127">
        <v>0</v>
      </c>
      <c r="G49" s="128">
        <v>100</v>
      </c>
    </row>
    <row r="50" spans="1:9" ht="22.2" customHeight="1" x14ac:dyDescent="0.3">
      <c r="B50" s="130" t="s">
        <v>13</v>
      </c>
      <c r="C50" s="131">
        <f>SUM(C8:C49)</f>
        <v>1413466</v>
      </c>
      <c r="D50" s="132">
        <v>3.6</v>
      </c>
      <c r="E50" s="133">
        <v>99.999999999999972</v>
      </c>
      <c r="F50" s="134">
        <v>36.650474790338073</v>
      </c>
      <c r="G50" s="134">
        <v>63.349525209661927</v>
      </c>
    </row>
    <row r="51" spans="1:9" s="135" customFormat="1" x14ac:dyDescent="0.3">
      <c r="A51" s="111"/>
      <c r="B51" s="112"/>
      <c r="C51" s="112"/>
      <c r="D51" s="112"/>
      <c r="E51" s="112"/>
      <c r="F51" s="112"/>
      <c r="G51" s="112"/>
    </row>
    <row r="53" spans="1:9" x14ac:dyDescent="0.3">
      <c r="I53" s="13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" top="0.61" bottom="0.54" header="0.5" footer="0.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4"/>
  <dimension ref="A1:I52"/>
  <sheetViews>
    <sheetView workbookViewId="0">
      <selection activeCell="C28" sqref="C28"/>
    </sheetView>
  </sheetViews>
  <sheetFormatPr defaultColWidth="7.7265625" defaultRowHeight="13.8" x14ac:dyDescent="0.3"/>
  <cols>
    <col min="1" max="1" width="4.6328125" style="111" bestFit="1" customWidth="1"/>
    <col min="2" max="2" width="18.08984375" style="112" customWidth="1"/>
    <col min="3" max="3" width="14.08984375" style="112" customWidth="1"/>
    <col min="4" max="4" width="9" style="112" customWidth="1"/>
    <col min="5" max="5" width="8.7265625" style="112" customWidth="1"/>
    <col min="6" max="6" width="9.6328125" style="112" customWidth="1"/>
    <col min="7" max="7" width="11.08984375" style="112" customWidth="1"/>
    <col min="8" max="16384" width="7.7265625" style="112"/>
  </cols>
  <sheetData>
    <row r="1" spans="1:7" x14ac:dyDescent="0.3">
      <c r="F1" s="113" t="s">
        <v>108</v>
      </c>
      <c r="G1" s="113" t="s">
        <v>118</v>
      </c>
    </row>
    <row r="2" spans="1:7" ht="14.4" x14ac:dyDescent="0.3">
      <c r="A2" s="275" t="s">
        <v>110</v>
      </c>
      <c r="B2" s="275"/>
      <c r="C2" s="275"/>
      <c r="D2" s="275"/>
      <c r="E2" s="275"/>
      <c r="F2" s="275"/>
      <c r="G2" s="275"/>
    </row>
    <row r="3" spans="1:7" ht="14.4" x14ac:dyDescent="0.3">
      <c r="A3" s="275" t="s">
        <v>119</v>
      </c>
      <c r="B3" s="275"/>
      <c r="C3" s="275"/>
      <c r="D3" s="275"/>
      <c r="E3" s="275"/>
      <c r="F3" s="275"/>
      <c r="G3" s="275"/>
    </row>
    <row r="6" spans="1:7" ht="24" customHeight="1" x14ac:dyDescent="0.3">
      <c r="A6" s="112"/>
      <c r="B6" s="276" t="s">
        <v>4</v>
      </c>
      <c r="C6" s="277" t="s">
        <v>120</v>
      </c>
      <c r="D6" s="277" t="s">
        <v>113</v>
      </c>
      <c r="E6" s="277" t="s">
        <v>114</v>
      </c>
      <c r="F6" s="279" t="s">
        <v>115</v>
      </c>
      <c r="G6" s="280"/>
    </row>
    <row r="7" spans="1:7" ht="19.2" customHeight="1" x14ac:dyDescent="0.3">
      <c r="A7" s="112"/>
      <c r="B7" s="276"/>
      <c r="C7" s="278"/>
      <c r="D7" s="278"/>
      <c r="E7" s="278"/>
      <c r="F7" s="114" t="s">
        <v>116</v>
      </c>
      <c r="G7" s="114" t="s">
        <v>117</v>
      </c>
    </row>
    <row r="8" spans="1:7" x14ac:dyDescent="0.3">
      <c r="A8" s="115">
        <v>1</v>
      </c>
      <c r="B8" s="116" t="s">
        <v>51</v>
      </c>
      <c r="C8" s="117">
        <v>42896831</v>
      </c>
      <c r="D8" s="118">
        <v>5.0333804337151093</v>
      </c>
      <c r="E8" s="119">
        <f>C8*100/$C$50</f>
        <v>23.211208233776361</v>
      </c>
      <c r="F8" s="120">
        <v>26.814498255127518</v>
      </c>
      <c r="G8" s="121">
        <v>73.185501744872482</v>
      </c>
    </row>
    <row r="9" spans="1:7" x14ac:dyDescent="0.3">
      <c r="A9" s="122">
        <v>2</v>
      </c>
      <c r="B9" s="123" t="s">
        <v>39</v>
      </c>
      <c r="C9" s="124">
        <v>24561735</v>
      </c>
      <c r="D9" s="125">
        <v>11.455581032126474</v>
      </c>
      <c r="E9" s="126">
        <f t="shared" ref="E9:E49" si="0">C9*100/$C$50</f>
        <v>13.290201918827828</v>
      </c>
      <c r="F9" s="127">
        <v>16.665032010157262</v>
      </c>
      <c r="G9" s="128">
        <v>83.334967989842738</v>
      </c>
    </row>
    <row r="10" spans="1:7" x14ac:dyDescent="0.3">
      <c r="A10" s="122">
        <v>3</v>
      </c>
      <c r="B10" s="123" t="s">
        <v>21</v>
      </c>
      <c r="C10" s="124">
        <v>12827267</v>
      </c>
      <c r="D10" s="125">
        <v>4.8755443366504352</v>
      </c>
      <c r="E10" s="126">
        <f t="shared" si="0"/>
        <v>6.9407543276856005</v>
      </c>
      <c r="F10" s="127">
        <v>25.404834872463478</v>
      </c>
      <c r="G10" s="128">
        <v>74.595165127536518</v>
      </c>
    </row>
    <row r="11" spans="1:7" x14ac:dyDescent="0.3">
      <c r="A11" s="122">
        <v>4</v>
      </c>
      <c r="B11" s="123" t="s">
        <v>58</v>
      </c>
      <c r="C11" s="124">
        <v>11092525</v>
      </c>
      <c r="D11" s="125">
        <v>7.8765403067372688</v>
      </c>
      <c r="E11" s="126">
        <f t="shared" si="0"/>
        <v>6.0020962297511007</v>
      </c>
      <c r="F11" s="127">
        <v>13.985463183540267</v>
      </c>
      <c r="G11" s="128">
        <v>86.014536816459739</v>
      </c>
    </row>
    <row r="12" spans="1:7" x14ac:dyDescent="0.3">
      <c r="A12" s="122">
        <v>5</v>
      </c>
      <c r="B12" s="123" t="s">
        <v>40</v>
      </c>
      <c r="C12" s="124">
        <v>9903551</v>
      </c>
      <c r="D12" s="125">
        <v>15.800897614573429</v>
      </c>
      <c r="E12" s="126">
        <f t="shared" si="0"/>
        <v>5.3587497993691917</v>
      </c>
      <c r="F12" s="127">
        <v>34.922988734040949</v>
      </c>
      <c r="G12" s="128">
        <v>65.077011265959044</v>
      </c>
    </row>
    <row r="13" spans="1:7" x14ac:dyDescent="0.3">
      <c r="A13" s="122">
        <v>6</v>
      </c>
      <c r="B13" s="123" t="s">
        <v>27</v>
      </c>
      <c r="C13" s="124">
        <v>9815313</v>
      </c>
      <c r="D13" s="125">
        <v>8.7255599603172698</v>
      </c>
      <c r="E13" s="126">
        <f t="shared" si="0"/>
        <v>5.3110047668251337</v>
      </c>
      <c r="F13" s="127">
        <v>65.235301207409279</v>
      </c>
      <c r="G13" s="128">
        <v>34.764698792590721</v>
      </c>
    </row>
    <row r="14" spans="1:7" x14ac:dyDescent="0.3">
      <c r="A14" s="122">
        <v>7</v>
      </c>
      <c r="B14" s="123" t="s">
        <v>38</v>
      </c>
      <c r="C14" s="124">
        <v>9187120</v>
      </c>
      <c r="D14" s="125">
        <v>-3.3246642004448006</v>
      </c>
      <c r="E14" s="126">
        <f t="shared" si="0"/>
        <v>4.9710934448442474</v>
      </c>
      <c r="F14" s="127">
        <v>52.698865368036991</v>
      </c>
      <c r="G14" s="128">
        <v>47.301134631963009</v>
      </c>
    </row>
    <row r="15" spans="1:7" x14ac:dyDescent="0.3">
      <c r="A15" s="122">
        <v>8</v>
      </c>
      <c r="B15" s="123" t="s">
        <v>22</v>
      </c>
      <c r="C15" s="124">
        <v>8489382</v>
      </c>
      <c r="D15" s="125">
        <v>3.7611954746558638</v>
      </c>
      <c r="E15" s="126">
        <f t="shared" si="0"/>
        <v>4.593551756260803</v>
      </c>
      <c r="F15" s="127">
        <v>23.216118676247575</v>
      </c>
      <c r="G15" s="128">
        <v>76.783881323752425</v>
      </c>
    </row>
    <row r="16" spans="1:7" x14ac:dyDescent="0.3">
      <c r="A16" s="122">
        <v>9</v>
      </c>
      <c r="B16" s="123" t="s">
        <v>42</v>
      </c>
      <c r="C16" s="124">
        <v>6601472</v>
      </c>
      <c r="D16" s="125">
        <v>14.747422495839601</v>
      </c>
      <c r="E16" s="126">
        <f t="shared" si="0"/>
        <v>3.5720154069526515</v>
      </c>
      <c r="F16" s="127">
        <v>74.63318787082639</v>
      </c>
      <c r="G16" s="128">
        <v>25.366812129173613</v>
      </c>
    </row>
    <row r="17" spans="1:7" x14ac:dyDescent="0.3">
      <c r="A17" s="122">
        <v>10</v>
      </c>
      <c r="B17" s="123" t="s">
        <v>50</v>
      </c>
      <c r="C17" s="124">
        <v>5812451</v>
      </c>
      <c r="D17" s="125">
        <v>-0.73434151090010857</v>
      </c>
      <c r="E17" s="126">
        <f t="shared" si="0"/>
        <v>3.1450810552793902</v>
      </c>
      <c r="F17" s="127">
        <v>3.9398009548811679</v>
      </c>
      <c r="G17" s="128">
        <v>96.060199045118836</v>
      </c>
    </row>
    <row r="18" spans="1:7" x14ac:dyDescent="0.3">
      <c r="A18" s="122">
        <v>11</v>
      </c>
      <c r="B18" s="123" t="s">
        <v>47</v>
      </c>
      <c r="C18" s="124">
        <v>5449334</v>
      </c>
      <c r="D18" s="125">
        <v>4.3448572857026022</v>
      </c>
      <c r="E18" s="126">
        <f t="shared" si="0"/>
        <v>2.9486007068773326</v>
      </c>
      <c r="F18" s="127">
        <v>26.43141345346055</v>
      </c>
      <c r="G18" s="128">
        <v>73.56858654653945</v>
      </c>
    </row>
    <row r="19" spans="1:7" x14ac:dyDescent="0.3">
      <c r="A19" s="122">
        <v>12</v>
      </c>
      <c r="B19" s="123" t="s">
        <v>20</v>
      </c>
      <c r="C19" s="124">
        <v>5014896</v>
      </c>
      <c r="D19" s="125">
        <v>7.4019810775843951</v>
      </c>
      <c r="E19" s="126">
        <f t="shared" si="0"/>
        <v>2.7135290093278019</v>
      </c>
      <c r="F19" s="127">
        <v>57.346353742929068</v>
      </c>
      <c r="G19" s="128">
        <v>42.653646257070932</v>
      </c>
    </row>
    <row r="20" spans="1:7" x14ac:dyDescent="0.3">
      <c r="A20" s="122">
        <v>13</v>
      </c>
      <c r="B20" s="123" t="s">
        <v>26</v>
      </c>
      <c r="C20" s="124">
        <v>4355357</v>
      </c>
      <c r="D20" s="125">
        <v>4.9588573315162847</v>
      </c>
      <c r="E20" s="126">
        <f t="shared" si="0"/>
        <v>2.3566565618666684</v>
      </c>
      <c r="F20" s="127">
        <v>74.793570308932189</v>
      </c>
      <c r="G20" s="128">
        <v>25.206429691067804</v>
      </c>
    </row>
    <row r="21" spans="1:7" x14ac:dyDescent="0.3">
      <c r="A21" s="122">
        <v>14</v>
      </c>
      <c r="B21" s="123" t="s">
        <v>54</v>
      </c>
      <c r="C21" s="124">
        <v>4072612</v>
      </c>
      <c r="D21" s="125">
        <v>-2.2400280369569288</v>
      </c>
      <c r="E21" s="126">
        <f t="shared" si="0"/>
        <v>2.2036650023722362</v>
      </c>
      <c r="F21" s="127">
        <v>49.005527656452422</v>
      </c>
      <c r="G21" s="128">
        <v>50.994472343547578</v>
      </c>
    </row>
    <row r="22" spans="1:7" x14ac:dyDescent="0.3">
      <c r="A22" s="122">
        <v>15</v>
      </c>
      <c r="B22" s="123" t="s">
        <v>59</v>
      </c>
      <c r="C22" s="124">
        <v>3406631</v>
      </c>
      <c r="D22" s="125">
        <v>11.829618461140498</v>
      </c>
      <c r="E22" s="126">
        <f t="shared" si="0"/>
        <v>1.8433068288106831</v>
      </c>
      <c r="F22" s="127">
        <v>35.401221911031747</v>
      </c>
      <c r="G22" s="128">
        <v>64.598778088968245</v>
      </c>
    </row>
    <row r="23" spans="1:7" x14ac:dyDescent="0.3">
      <c r="A23" s="122">
        <v>16</v>
      </c>
      <c r="B23" s="123" t="s">
        <v>56</v>
      </c>
      <c r="C23" s="124">
        <v>3274286</v>
      </c>
      <c r="D23" s="125">
        <v>9.7743987828644805</v>
      </c>
      <c r="E23" s="126">
        <f t="shared" si="0"/>
        <v>1.7716957731198995</v>
      </c>
      <c r="F23" s="127">
        <v>32.800922094160377</v>
      </c>
      <c r="G23" s="128">
        <v>67.19907790583963</v>
      </c>
    </row>
    <row r="24" spans="1:7" x14ac:dyDescent="0.3">
      <c r="A24" s="122">
        <v>17</v>
      </c>
      <c r="B24" s="123" t="s">
        <v>41</v>
      </c>
      <c r="C24" s="124">
        <v>2969458</v>
      </c>
      <c r="D24" s="125">
        <v>6.6131995434542432</v>
      </c>
      <c r="E24" s="126">
        <f t="shared" si="0"/>
        <v>1.6067552397857336</v>
      </c>
      <c r="F24" s="127">
        <v>49.152875709978048</v>
      </c>
      <c r="G24" s="128">
        <v>50.847124290021952</v>
      </c>
    </row>
    <row r="25" spans="1:7" x14ac:dyDescent="0.3">
      <c r="A25" s="122">
        <v>18</v>
      </c>
      <c r="B25" s="123" t="s">
        <v>35</v>
      </c>
      <c r="C25" s="124">
        <v>2746399</v>
      </c>
      <c r="D25" s="125">
        <v>8.1586053741425104</v>
      </c>
      <c r="E25" s="126">
        <f t="shared" si="0"/>
        <v>1.4860594033632732</v>
      </c>
      <c r="F25" s="127">
        <v>74.629542175044492</v>
      </c>
      <c r="G25" s="128">
        <v>25.370457824955515</v>
      </c>
    </row>
    <row r="26" spans="1:7" x14ac:dyDescent="0.3">
      <c r="A26" s="122">
        <v>19</v>
      </c>
      <c r="B26" s="123" t="s">
        <v>31</v>
      </c>
      <c r="C26" s="124">
        <v>2706689</v>
      </c>
      <c r="D26" s="125">
        <v>2.2916800513973641</v>
      </c>
      <c r="E26" s="126">
        <f t="shared" si="0"/>
        <v>1.4645725695464988</v>
      </c>
      <c r="F26" s="127">
        <v>14.102876244740346</v>
      </c>
      <c r="G26" s="128">
        <v>85.897123755259656</v>
      </c>
    </row>
    <row r="27" spans="1:7" x14ac:dyDescent="0.3">
      <c r="A27" s="122">
        <v>20</v>
      </c>
      <c r="B27" s="123" t="s">
        <v>25</v>
      </c>
      <c r="C27" s="124">
        <v>2470255</v>
      </c>
      <c r="D27" s="125">
        <v>6.7240440003300819</v>
      </c>
      <c r="E27" s="126">
        <f t="shared" si="0"/>
        <v>1.3366396038795321</v>
      </c>
      <c r="F27" s="127">
        <v>75.298703979953487</v>
      </c>
      <c r="G27" s="128">
        <v>24.701296020046513</v>
      </c>
    </row>
    <row r="28" spans="1:7" x14ac:dyDescent="0.3">
      <c r="A28" s="122">
        <v>21</v>
      </c>
      <c r="B28" s="123" t="s">
        <v>33</v>
      </c>
      <c r="C28" s="124">
        <v>1448718</v>
      </c>
      <c r="D28" s="125">
        <v>16.690750397502384</v>
      </c>
      <c r="E28" s="126">
        <f t="shared" si="0"/>
        <v>0.78389229195089083</v>
      </c>
      <c r="F28" s="127">
        <v>51.239716770275514</v>
      </c>
      <c r="G28" s="128">
        <v>48.760283229724486</v>
      </c>
    </row>
    <row r="29" spans="1:7" x14ac:dyDescent="0.3">
      <c r="A29" s="122">
        <v>22</v>
      </c>
      <c r="B29" s="123" t="s">
        <v>18</v>
      </c>
      <c r="C29" s="124">
        <v>1354371</v>
      </c>
      <c r="D29" s="125">
        <v>2.7431896283596728</v>
      </c>
      <c r="E29" s="126">
        <f t="shared" si="0"/>
        <v>0.73284171753358485</v>
      </c>
      <c r="F29" s="127">
        <v>70.468874481216744</v>
      </c>
      <c r="G29" s="128">
        <v>29.531125518783259</v>
      </c>
    </row>
    <row r="30" spans="1:7" x14ac:dyDescent="0.3">
      <c r="A30" s="122">
        <v>23</v>
      </c>
      <c r="B30" s="123" t="s">
        <v>57</v>
      </c>
      <c r="C30" s="124">
        <v>769505</v>
      </c>
      <c r="D30" s="125">
        <v>-1.0378420088094344</v>
      </c>
      <c r="E30" s="126">
        <f t="shared" si="0"/>
        <v>0.41637436555469748</v>
      </c>
      <c r="F30" s="127">
        <v>63.039876284104714</v>
      </c>
      <c r="G30" s="128">
        <v>36.960123715895286</v>
      </c>
    </row>
    <row r="31" spans="1:7" x14ac:dyDescent="0.3">
      <c r="A31" s="122">
        <v>24</v>
      </c>
      <c r="B31" s="123" t="s">
        <v>46</v>
      </c>
      <c r="C31" s="124">
        <v>657365</v>
      </c>
      <c r="D31" s="125">
        <v>-0.15901897292272338</v>
      </c>
      <c r="E31" s="126">
        <f t="shared" si="0"/>
        <v>0.35569610959365272</v>
      </c>
      <c r="F31" s="127">
        <v>44.406227894700812</v>
      </c>
      <c r="G31" s="128">
        <v>55.593772105299188</v>
      </c>
    </row>
    <row r="32" spans="1:7" x14ac:dyDescent="0.3">
      <c r="A32" s="122">
        <v>25</v>
      </c>
      <c r="B32" s="123" t="s">
        <v>55</v>
      </c>
      <c r="C32" s="124">
        <v>470150</v>
      </c>
      <c r="D32" s="125">
        <v>-63.587740263602612</v>
      </c>
      <c r="E32" s="126">
        <f t="shared" si="0"/>
        <v>0.25439523845269496</v>
      </c>
      <c r="F32" s="127">
        <v>78.023184090183989</v>
      </c>
      <c r="G32" s="128">
        <v>21.976815909816015</v>
      </c>
    </row>
    <row r="33" spans="1:7" x14ac:dyDescent="0.3">
      <c r="A33" s="122">
        <v>26</v>
      </c>
      <c r="B33" s="123" t="s">
        <v>19</v>
      </c>
      <c r="C33" s="124">
        <v>447144</v>
      </c>
      <c r="D33" s="125">
        <v>-6.351786073319488</v>
      </c>
      <c r="E33" s="126">
        <f t="shared" si="0"/>
        <v>0.24194683505836825</v>
      </c>
      <c r="F33" s="127">
        <v>18.894584294992217</v>
      </c>
      <c r="G33" s="128">
        <v>81.105415705007786</v>
      </c>
    </row>
    <row r="34" spans="1:7" x14ac:dyDescent="0.3">
      <c r="A34" s="122">
        <v>27</v>
      </c>
      <c r="B34" s="123" t="s">
        <v>28</v>
      </c>
      <c r="C34" s="124">
        <v>423304</v>
      </c>
      <c r="D34" s="125">
        <v>-3.0526781072433806</v>
      </c>
      <c r="E34" s="126">
        <f t="shared" si="0"/>
        <v>0.22904715945544951</v>
      </c>
      <c r="F34" s="127">
        <v>58.555789692514125</v>
      </c>
      <c r="G34" s="128">
        <v>41.444210307485875</v>
      </c>
    </row>
    <row r="35" spans="1:7" x14ac:dyDescent="0.3">
      <c r="A35" s="122">
        <v>28</v>
      </c>
      <c r="B35" s="123" t="s">
        <v>48</v>
      </c>
      <c r="C35" s="124">
        <v>357066</v>
      </c>
      <c r="D35" s="125">
        <v>-6.0505917455572984</v>
      </c>
      <c r="E35" s="126">
        <f t="shared" si="0"/>
        <v>0.19320618996777619</v>
      </c>
      <c r="F35" s="127">
        <v>99.964152285571856</v>
      </c>
      <c r="G35" s="128">
        <v>3.5847714428144939E-2</v>
      </c>
    </row>
    <row r="36" spans="1:7" x14ac:dyDescent="0.3">
      <c r="A36" s="122">
        <v>29</v>
      </c>
      <c r="B36" s="123" t="s">
        <v>49</v>
      </c>
      <c r="C36" s="124">
        <v>304191</v>
      </c>
      <c r="D36" s="125">
        <v>1.1360689421293131</v>
      </c>
      <c r="E36" s="126">
        <f t="shared" si="0"/>
        <v>0.16459585659930603</v>
      </c>
      <c r="F36" s="127">
        <v>0.18113619403598397</v>
      </c>
      <c r="G36" s="128">
        <v>99.818863805964014</v>
      </c>
    </row>
    <row r="37" spans="1:7" x14ac:dyDescent="0.3">
      <c r="A37" s="122">
        <v>30</v>
      </c>
      <c r="B37" s="123" t="s">
        <v>36</v>
      </c>
      <c r="C37" s="124">
        <v>268197</v>
      </c>
      <c r="D37" s="125">
        <v>5.7100626699775319</v>
      </c>
      <c r="E37" s="126">
        <f t="shared" si="0"/>
        <v>0.14511972725151001</v>
      </c>
      <c r="F37" s="127">
        <v>99.984339869573489</v>
      </c>
      <c r="G37" s="128">
        <v>1.5660130426514839E-2</v>
      </c>
    </row>
    <row r="38" spans="1:7" x14ac:dyDescent="0.3">
      <c r="A38" s="122">
        <v>31</v>
      </c>
      <c r="B38" s="123" t="s">
        <v>45</v>
      </c>
      <c r="C38" s="124">
        <v>219861</v>
      </c>
      <c r="D38" s="125">
        <v>-10.822452878402544</v>
      </c>
      <c r="E38" s="126">
        <f t="shared" si="0"/>
        <v>0.11896541852908213</v>
      </c>
      <c r="F38" s="127">
        <v>22.774389273222628</v>
      </c>
      <c r="G38" s="128">
        <v>77.225610726777376</v>
      </c>
    </row>
    <row r="39" spans="1:7" x14ac:dyDescent="0.3">
      <c r="A39" s="122">
        <v>32</v>
      </c>
      <c r="B39" s="123" t="s">
        <v>43</v>
      </c>
      <c r="C39" s="124">
        <v>151143</v>
      </c>
      <c r="D39" s="125">
        <v>-0.50948873397973671</v>
      </c>
      <c r="E39" s="126">
        <f t="shared" si="0"/>
        <v>8.1782536478689077E-2</v>
      </c>
      <c r="F39" s="127">
        <v>100</v>
      </c>
      <c r="G39" s="128">
        <v>0</v>
      </c>
    </row>
    <row r="40" spans="1:7" x14ac:dyDescent="0.3">
      <c r="A40" s="122">
        <v>33</v>
      </c>
      <c r="B40" s="123" t="s">
        <v>30</v>
      </c>
      <c r="C40" s="124">
        <v>107346</v>
      </c>
      <c r="D40" s="125">
        <v>-7.7331683040664245</v>
      </c>
      <c r="E40" s="126">
        <f t="shared" si="0"/>
        <v>5.8084252402303506E-2</v>
      </c>
      <c r="F40" s="127">
        <v>49.680472490824066</v>
      </c>
      <c r="G40" s="128">
        <v>50.319527509175934</v>
      </c>
    </row>
    <row r="41" spans="1:7" x14ac:dyDescent="0.3">
      <c r="A41" s="122">
        <v>34</v>
      </c>
      <c r="B41" s="123" t="s">
        <v>29</v>
      </c>
      <c r="C41" s="124">
        <v>83797</v>
      </c>
      <c r="D41" s="125" t="s">
        <v>60</v>
      </c>
      <c r="E41" s="126">
        <f t="shared" si="0"/>
        <v>4.5342035087994212E-2</v>
      </c>
      <c r="F41" s="127">
        <v>100</v>
      </c>
      <c r="G41" s="128">
        <v>0</v>
      </c>
    </row>
    <row r="42" spans="1:7" x14ac:dyDescent="0.3">
      <c r="A42" s="122">
        <v>35</v>
      </c>
      <c r="B42" s="123" t="s">
        <v>44</v>
      </c>
      <c r="C42" s="124">
        <v>75253</v>
      </c>
      <c r="D42" s="125">
        <v>-52.209090389488324</v>
      </c>
      <c r="E42" s="126">
        <f t="shared" si="0"/>
        <v>4.0718929871914611E-2</v>
      </c>
      <c r="F42" s="127">
        <v>56.684783330897105</v>
      </c>
      <c r="G42" s="128">
        <v>43.315216669102895</v>
      </c>
    </row>
    <row r="43" spans="1:7" x14ac:dyDescent="0.3">
      <c r="A43" s="122">
        <v>36</v>
      </c>
      <c r="B43" s="123" t="s">
        <v>23</v>
      </c>
      <c r="C43" s="124">
        <v>7885</v>
      </c>
      <c r="D43" s="125">
        <v>33.372801082543987</v>
      </c>
      <c r="E43" s="126">
        <f t="shared" si="0"/>
        <v>4.266524418163351E-3</v>
      </c>
      <c r="F43" s="127">
        <v>76.727964489537101</v>
      </c>
      <c r="G43" s="128">
        <v>23.272035510462903</v>
      </c>
    </row>
    <row r="44" spans="1:7" x14ac:dyDescent="0.3">
      <c r="A44" s="122">
        <v>37</v>
      </c>
      <c r="B44" s="123" t="s">
        <v>34</v>
      </c>
      <c r="C44" s="124">
        <v>7650</v>
      </c>
      <c r="D44" s="125">
        <v>-1.5950604579367109</v>
      </c>
      <c r="E44" s="126">
        <f t="shared" si="0"/>
        <v>4.139367380970151E-3</v>
      </c>
      <c r="F44" s="127">
        <v>0</v>
      </c>
      <c r="G44" s="128">
        <v>100</v>
      </c>
    </row>
    <row r="45" spans="1:7" x14ac:dyDescent="0.3">
      <c r="A45" s="122">
        <v>38</v>
      </c>
      <c r="B45" s="123" t="s">
        <v>24</v>
      </c>
      <c r="C45" s="124">
        <v>3422</v>
      </c>
      <c r="D45" s="125">
        <v>-57.527615737867691</v>
      </c>
      <c r="E45" s="126">
        <f t="shared" si="0"/>
        <v>1.8516228990431184E-3</v>
      </c>
      <c r="F45" s="127">
        <v>19.34541203974284</v>
      </c>
      <c r="G45" s="128">
        <v>80.65458796025716</v>
      </c>
    </row>
    <row r="46" spans="1:7" x14ac:dyDescent="0.3">
      <c r="A46" s="122">
        <v>39</v>
      </c>
      <c r="B46" s="123" t="s">
        <v>37</v>
      </c>
      <c r="C46" s="124">
        <v>718</v>
      </c>
      <c r="D46" s="125">
        <v>-92.218489216430044</v>
      </c>
      <c r="E46" s="126">
        <f t="shared" si="0"/>
        <v>3.8850533065837496E-4</v>
      </c>
      <c r="F46" s="127">
        <v>0</v>
      </c>
      <c r="G46" s="128">
        <v>100</v>
      </c>
    </row>
    <row r="47" spans="1:7" x14ac:dyDescent="0.3">
      <c r="A47" s="122">
        <v>40</v>
      </c>
      <c r="B47" s="123" t="s">
        <v>52</v>
      </c>
      <c r="C47" s="137">
        <v>141</v>
      </c>
      <c r="D47" s="125">
        <v>-95.343461030383096</v>
      </c>
      <c r="E47" s="126">
        <f t="shared" si="0"/>
        <v>7.6294222315920432E-5</v>
      </c>
      <c r="F47" s="127">
        <v>100</v>
      </c>
      <c r="G47" s="128">
        <v>0</v>
      </c>
    </row>
    <row r="48" spans="1:7" x14ac:dyDescent="0.3">
      <c r="A48" s="122">
        <v>41</v>
      </c>
      <c r="B48" s="123" t="s">
        <v>53</v>
      </c>
      <c r="C48" s="124">
        <v>58</v>
      </c>
      <c r="D48" s="125">
        <v>100</v>
      </c>
      <c r="E48" s="126">
        <f t="shared" si="0"/>
        <v>3.1383438966832516E-5</v>
      </c>
      <c r="F48" s="127">
        <v>20.689655172413794</v>
      </c>
      <c r="G48" s="128">
        <v>79.310344827586206</v>
      </c>
    </row>
    <row r="49" spans="1:9" x14ac:dyDescent="0.3">
      <c r="A49" s="129">
        <v>42</v>
      </c>
      <c r="B49" s="123" t="s">
        <v>32</v>
      </c>
      <c r="C49" s="124">
        <v>0</v>
      </c>
      <c r="D49" s="125">
        <v>-100</v>
      </c>
      <c r="E49" s="126">
        <f t="shared" si="0"/>
        <v>0</v>
      </c>
      <c r="F49" s="127" t="s">
        <v>60</v>
      </c>
      <c r="G49" s="128" t="s">
        <v>60</v>
      </c>
    </row>
    <row r="50" spans="1:9" s="139" customFormat="1" ht="22.2" customHeight="1" x14ac:dyDescent="0.2">
      <c r="A50" s="138"/>
      <c r="B50" s="130" t="s">
        <v>13</v>
      </c>
      <c r="C50" s="131">
        <f>SUM(C8:C49)</f>
        <v>184810849</v>
      </c>
      <c r="D50" s="132">
        <v>5.8</v>
      </c>
      <c r="E50" s="133">
        <v>99.999999999999986</v>
      </c>
      <c r="F50" s="134">
        <v>34.642322864930946</v>
      </c>
      <c r="G50" s="134">
        <v>65.357677135069054</v>
      </c>
    </row>
    <row r="52" spans="1:9" x14ac:dyDescent="0.3">
      <c r="I52" s="13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" right="0.63" top="0.65" bottom="0.51" header="0.5" footer="0.36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5"/>
  <dimension ref="A1:I52"/>
  <sheetViews>
    <sheetView topLeftCell="A4" workbookViewId="0">
      <selection activeCell="C28" sqref="C28"/>
    </sheetView>
  </sheetViews>
  <sheetFormatPr defaultColWidth="7.7265625" defaultRowHeight="13.8" x14ac:dyDescent="0.3"/>
  <cols>
    <col min="1" max="1" width="4.6328125" style="111" bestFit="1" customWidth="1"/>
    <col min="2" max="2" width="18.08984375" style="112" customWidth="1"/>
    <col min="3" max="3" width="14.08984375" style="112" customWidth="1"/>
    <col min="4" max="4" width="9" style="112" customWidth="1"/>
    <col min="5" max="5" width="8.7265625" style="112" customWidth="1"/>
    <col min="6" max="6" width="9.6328125" style="112" customWidth="1"/>
    <col min="7" max="7" width="11.08984375" style="112" customWidth="1"/>
    <col min="8" max="16384" width="7.7265625" style="112"/>
  </cols>
  <sheetData>
    <row r="1" spans="1:7" x14ac:dyDescent="0.3">
      <c r="F1" s="113" t="s">
        <v>108</v>
      </c>
      <c r="G1" s="113" t="s">
        <v>121</v>
      </c>
    </row>
    <row r="2" spans="1:7" ht="14.4" x14ac:dyDescent="0.3">
      <c r="A2" s="275" t="s">
        <v>110</v>
      </c>
      <c r="B2" s="275"/>
      <c r="C2" s="275"/>
      <c r="D2" s="275"/>
      <c r="E2" s="275"/>
      <c r="F2" s="275"/>
      <c r="G2" s="275"/>
    </row>
    <row r="3" spans="1:7" ht="14.4" x14ac:dyDescent="0.3">
      <c r="A3" s="275" t="s">
        <v>122</v>
      </c>
      <c r="B3" s="275"/>
      <c r="C3" s="275"/>
      <c r="D3" s="275"/>
      <c r="E3" s="275"/>
      <c r="F3" s="275"/>
      <c r="G3" s="275"/>
    </row>
    <row r="6" spans="1:7" x14ac:dyDescent="0.3">
      <c r="A6" s="112"/>
      <c r="B6" s="276" t="s">
        <v>4</v>
      </c>
      <c r="C6" s="277" t="s">
        <v>123</v>
      </c>
      <c r="D6" s="281" t="s">
        <v>113</v>
      </c>
      <c r="E6" s="277" t="s">
        <v>114</v>
      </c>
      <c r="F6" s="279" t="s">
        <v>115</v>
      </c>
      <c r="G6" s="280"/>
    </row>
    <row r="7" spans="1:7" x14ac:dyDescent="0.3">
      <c r="A7" s="112"/>
      <c r="B7" s="276"/>
      <c r="C7" s="278"/>
      <c r="D7" s="282"/>
      <c r="E7" s="278"/>
      <c r="F7" s="114" t="s">
        <v>116</v>
      </c>
      <c r="G7" s="114" t="s">
        <v>117</v>
      </c>
    </row>
    <row r="8" spans="1:7" x14ac:dyDescent="0.3">
      <c r="A8" s="115">
        <v>1</v>
      </c>
      <c r="B8" s="116" t="s">
        <v>39</v>
      </c>
      <c r="C8" s="117">
        <v>572774.54500000004</v>
      </c>
      <c r="D8" s="118">
        <v>-2.8732434613610138</v>
      </c>
      <c r="E8" s="119">
        <f>C8*100/$C$50</f>
        <v>52.514436636031341</v>
      </c>
      <c r="F8" s="120">
        <v>0.15464304545866278</v>
      </c>
      <c r="G8" s="121">
        <v>99.84535695454133</v>
      </c>
    </row>
    <row r="9" spans="1:7" x14ac:dyDescent="0.3">
      <c r="A9" s="122">
        <v>2</v>
      </c>
      <c r="B9" s="123" t="s">
        <v>51</v>
      </c>
      <c r="C9" s="124">
        <v>205862.21599999999</v>
      </c>
      <c r="D9" s="125">
        <v>10.923343430018363</v>
      </c>
      <c r="E9" s="126">
        <f t="shared" ref="E9:E49" si="0">C9*100/$C$50</f>
        <v>18.874334399558546</v>
      </c>
      <c r="F9" s="127">
        <v>1.9402977766449367</v>
      </c>
      <c r="G9" s="128">
        <v>98.05970222335506</v>
      </c>
    </row>
    <row r="10" spans="1:7" x14ac:dyDescent="0.3">
      <c r="A10" s="122">
        <v>3</v>
      </c>
      <c r="B10" s="123" t="s">
        <v>21</v>
      </c>
      <c r="C10" s="124">
        <v>124111.303</v>
      </c>
      <c r="D10" s="125">
        <v>-1.4110613149480287</v>
      </c>
      <c r="E10" s="126">
        <f t="shared" si="0"/>
        <v>11.379058678679211</v>
      </c>
      <c r="F10" s="127">
        <v>15.915465813778463</v>
      </c>
      <c r="G10" s="128">
        <v>84.084534186221532</v>
      </c>
    </row>
    <row r="11" spans="1:7" x14ac:dyDescent="0.3">
      <c r="A11" s="122">
        <v>4</v>
      </c>
      <c r="B11" s="123" t="s">
        <v>58</v>
      </c>
      <c r="C11" s="124">
        <v>56572.357000000004</v>
      </c>
      <c r="D11" s="125">
        <v>8.7137774280669049</v>
      </c>
      <c r="E11" s="126">
        <f t="shared" si="0"/>
        <v>5.1867972886739295</v>
      </c>
      <c r="F11" s="127">
        <v>3.8787936659595021</v>
      </c>
      <c r="G11" s="128">
        <v>96.121206334040494</v>
      </c>
    </row>
    <row r="12" spans="1:7" x14ac:dyDescent="0.3">
      <c r="A12" s="122">
        <v>5</v>
      </c>
      <c r="B12" s="123" t="s">
        <v>22</v>
      </c>
      <c r="C12" s="124">
        <v>40539.917999999998</v>
      </c>
      <c r="D12" s="125">
        <v>-3.4439014839990421</v>
      </c>
      <c r="E12" s="126">
        <f t="shared" si="0"/>
        <v>3.7168742459407063</v>
      </c>
      <c r="F12" s="127">
        <v>8.457713209977376</v>
      </c>
      <c r="G12" s="128">
        <v>91.542286790022629</v>
      </c>
    </row>
    <row r="13" spans="1:7" x14ac:dyDescent="0.3">
      <c r="A13" s="122">
        <v>6</v>
      </c>
      <c r="B13" s="123" t="s">
        <v>50</v>
      </c>
      <c r="C13" s="124">
        <v>18257.723000000002</v>
      </c>
      <c r="D13" s="125">
        <v>7.1377234138265493</v>
      </c>
      <c r="E13" s="126">
        <f t="shared" si="0"/>
        <v>1.6739466618610157</v>
      </c>
      <c r="F13" s="127">
        <v>0.38953378797564181</v>
      </c>
      <c r="G13" s="128">
        <v>99.610466212024363</v>
      </c>
    </row>
    <row r="14" spans="1:7" x14ac:dyDescent="0.3">
      <c r="A14" s="122">
        <v>7</v>
      </c>
      <c r="B14" s="123" t="s">
        <v>38</v>
      </c>
      <c r="C14" s="124">
        <v>12571.111000000001</v>
      </c>
      <c r="D14" s="125">
        <v>-9.000318217380368</v>
      </c>
      <c r="E14" s="126">
        <f t="shared" si="0"/>
        <v>1.1525735873161342</v>
      </c>
      <c r="F14" s="127">
        <v>8.8553907447002924</v>
      </c>
      <c r="G14" s="128">
        <v>91.144609255299713</v>
      </c>
    </row>
    <row r="15" spans="1:7" x14ac:dyDescent="0.3">
      <c r="A15" s="122">
        <v>8</v>
      </c>
      <c r="B15" s="123" t="s">
        <v>47</v>
      </c>
      <c r="C15" s="124">
        <v>11174.291999999999</v>
      </c>
      <c r="D15" s="125">
        <v>9.4700159527756682</v>
      </c>
      <c r="E15" s="126">
        <f t="shared" si="0"/>
        <v>1.0245072067343912</v>
      </c>
      <c r="F15" s="127">
        <v>38.928032308445125</v>
      </c>
      <c r="G15" s="128">
        <v>61.071967691554882</v>
      </c>
    </row>
    <row r="16" spans="1:7" x14ac:dyDescent="0.3">
      <c r="A16" s="122">
        <v>9</v>
      </c>
      <c r="B16" s="123" t="s">
        <v>24</v>
      </c>
      <c r="C16" s="124">
        <v>10313.493</v>
      </c>
      <c r="D16" s="125">
        <v>-46.929984890202341</v>
      </c>
      <c r="E16" s="126">
        <f t="shared" si="0"/>
        <v>0.94558544783908427</v>
      </c>
      <c r="F16" s="127">
        <v>86.322354608666529</v>
      </c>
      <c r="G16" s="128">
        <v>13.677645391333469</v>
      </c>
    </row>
    <row r="17" spans="1:7" x14ac:dyDescent="0.3">
      <c r="A17" s="122">
        <v>10</v>
      </c>
      <c r="B17" s="123" t="s">
        <v>40</v>
      </c>
      <c r="C17" s="124">
        <v>9821.4480000000003</v>
      </c>
      <c r="D17" s="125">
        <v>13.632619740074276</v>
      </c>
      <c r="E17" s="126">
        <f t="shared" si="0"/>
        <v>0.90047264350771161</v>
      </c>
      <c r="F17" s="127">
        <v>90.309707896432371</v>
      </c>
      <c r="G17" s="128">
        <v>9.6902921035676179</v>
      </c>
    </row>
    <row r="18" spans="1:7" x14ac:dyDescent="0.3">
      <c r="A18" s="122">
        <v>11</v>
      </c>
      <c r="B18" s="123" t="s">
        <v>53</v>
      </c>
      <c r="C18" s="124">
        <v>6837.2539999999999</v>
      </c>
      <c r="D18" s="125">
        <v>9.6670732714684533</v>
      </c>
      <c r="E18" s="126">
        <f t="shared" si="0"/>
        <v>0.6268688877356654</v>
      </c>
      <c r="F18" s="127">
        <v>1.3773950770294621</v>
      </c>
      <c r="G18" s="128">
        <v>98.622604922970538</v>
      </c>
    </row>
    <row r="19" spans="1:7" x14ac:dyDescent="0.3">
      <c r="A19" s="122">
        <v>12</v>
      </c>
      <c r="B19" s="123" t="s">
        <v>19</v>
      </c>
      <c r="C19" s="124">
        <v>6617.5439999999999</v>
      </c>
      <c r="D19" s="125">
        <v>3.034014310850722</v>
      </c>
      <c r="E19" s="126">
        <f t="shared" si="0"/>
        <v>0.60672492887083407</v>
      </c>
      <c r="F19" s="127">
        <v>90.340978465726863</v>
      </c>
      <c r="G19" s="128">
        <v>9.6590215342731369</v>
      </c>
    </row>
    <row r="20" spans="1:7" x14ac:dyDescent="0.3">
      <c r="A20" s="122">
        <v>13</v>
      </c>
      <c r="B20" s="123" t="s">
        <v>27</v>
      </c>
      <c r="C20" s="124">
        <v>6393.2179999999998</v>
      </c>
      <c r="D20" s="125">
        <v>-4.3792882400256588</v>
      </c>
      <c r="E20" s="126">
        <f t="shared" si="0"/>
        <v>0.58615775524964175</v>
      </c>
      <c r="F20" s="127">
        <v>90.499807765041027</v>
      </c>
      <c r="G20" s="128">
        <v>9.5001922349589751</v>
      </c>
    </row>
    <row r="21" spans="1:7" x14ac:dyDescent="0.3">
      <c r="A21" s="122">
        <v>14</v>
      </c>
      <c r="B21" s="123" t="s">
        <v>26</v>
      </c>
      <c r="C21" s="124">
        <v>3587.4340000000002</v>
      </c>
      <c r="D21" s="125">
        <v>26.381289236167476</v>
      </c>
      <c r="E21" s="126">
        <f t="shared" si="0"/>
        <v>0.3289113965058354</v>
      </c>
      <c r="F21" s="127">
        <v>96.082185762860036</v>
      </c>
      <c r="G21" s="128">
        <v>3.9178142371399702</v>
      </c>
    </row>
    <row r="22" spans="1:7" x14ac:dyDescent="0.3">
      <c r="A22" s="122">
        <v>15</v>
      </c>
      <c r="B22" s="123" t="s">
        <v>20</v>
      </c>
      <c r="C22" s="124">
        <v>1762.828</v>
      </c>
      <c r="D22" s="125">
        <v>12.101462039809803</v>
      </c>
      <c r="E22" s="126">
        <f t="shared" si="0"/>
        <v>0.16162366172578749</v>
      </c>
      <c r="F22" s="127">
        <v>95.735148295806496</v>
      </c>
      <c r="G22" s="128">
        <v>4.2648517041934886</v>
      </c>
    </row>
    <row r="23" spans="1:7" x14ac:dyDescent="0.3">
      <c r="A23" s="122">
        <v>16</v>
      </c>
      <c r="B23" s="123" t="s">
        <v>59</v>
      </c>
      <c r="C23" s="124">
        <v>1052.307</v>
      </c>
      <c r="D23" s="125">
        <v>180.47832657663065</v>
      </c>
      <c r="E23" s="126">
        <f t="shared" si="0"/>
        <v>9.6480036963151397E-2</v>
      </c>
      <c r="F23" s="127">
        <v>45.52834866631126</v>
      </c>
      <c r="G23" s="128">
        <v>54.471651333688733</v>
      </c>
    </row>
    <row r="24" spans="1:7" x14ac:dyDescent="0.3">
      <c r="A24" s="122">
        <v>17</v>
      </c>
      <c r="B24" s="123" t="s">
        <v>35</v>
      </c>
      <c r="C24" s="124">
        <v>1009.705</v>
      </c>
      <c r="D24" s="125">
        <v>2.3012344578273343</v>
      </c>
      <c r="E24" s="126">
        <f t="shared" si="0"/>
        <v>9.2574102160185939E-2</v>
      </c>
      <c r="F24" s="127">
        <v>100</v>
      </c>
      <c r="G24" s="128">
        <v>0</v>
      </c>
    </row>
    <row r="25" spans="1:7" x14ac:dyDescent="0.3">
      <c r="A25" s="122">
        <v>18</v>
      </c>
      <c r="B25" s="123" t="s">
        <v>54</v>
      </c>
      <c r="C25" s="124">
        <v>411.69299999999998</v>
      </c>
      <c r="D25" s="125">
        <v>-1.1819008825852251</v>
      </c>
      <c r="E25" s="126">
        <f t="shared" si="0"/>
        <v>3.7745786978011821E-2</v>
      </c>
      <c r="F25" s="127">
        <v>27.418489019730714</v>
      </c>
      <c r="G25" s="128">
        <v>72.581510980269286</v>
      </c>
    </row>
    <row r="26" spans="1:7" x14ac:dyDescent="0.3">
      <c r="A26" s="122">
        <v>19</v>
      </c>
      <c r="B26" s="123" t="s">
        <v>42</v>
      </c>
      <c r="C26" s="124">
        <v>373.59100000000001</v>
      </c>
      <c r="D26" s="125">
        <v>15.277756349532012</v>
      </c>
      <c r="E26" s="126">
        <f t="shared" si="0"/>
        <v>3.4252431551914694E-2</v>
      </c>
      <c r="F26" s="127">
        <v>97.756102261564124</v>
      </c>
      <c r="G26" s="128">
        <v>2.243897738435884</v>
      </c>
    </row>
    <row r="27" spans="1:7" x14ac:dyDescent="0.3">
      <c r="A27" s="122">
        <v>20</v>
      </c>
      <c r="B27" s="123" t="s">
        <v>41</v>
      </c>
      <c r="C27" s="124">
        <v>152.42599999999999</v>
      </c>
      <c r="D27" s="125">
        <v>-19.202981134675852</v>
      </c>
      <c r="E27" s="126">
        <f t="shared" si="0"/>
        <v>1.3975072021896E-2</v>
      </c>
      <c r="F27" s="127">
        <v>96.021676092005308</v>
      </c>
      <c r="G27" s="128">
        <v>3.9783239079946955</v>
      </c>
    </row>
    <row r="28" spans="1:7" x14ac:dyDescent="0.3">
      <c r="A28" s="122">
        <v>21</v>
      </c>
      <c r="B28" s="123" t="s">
        <v>33</v>
      </c>
      <c r="C28" s="124">
        <v>146.16499999999999</v>
      </c>
      <c r="D28" s="125">
        <v>-7.5507738626084802</v>
      </c>
      <c r="E28" s="126">
        <f t="shared" si="0"/>
        <v>1.3401036582213199E-2</v>
      </c>
      <c r="F28" s="127">
        <v>57.526083535730152</v>
      </c>
      <c r="G28" s="128">
        <v>42.473916464269834</v>
      </c>
    </row>
    <row r="29" spans="1:7" x14ac:dyDescent="0.3">
      <c r="A29" s="122">
        <v>22</v>
      </c>
      <c r="B29" s="123" t="s">
        <v>57</v>
      </c>
      <c r="C29" s="124">
        <v>116.30800000000001</v>
      </c>
      <c r="D29" s="125">
        <v>9.4673832224303567</v>
      </c>
      <c r="E29" s="126">
        <f t="shared" si="0"/>
        <v>1.0663618258844819E-2</v>
      </c>
      <c r="F29" s="127">
        <v>28.580149258864388</v>
      </c>
      <c r="G29" s="128">
        <v>71.419850741135605</v>
      </c>
    </row>
    <row r="30" spans="1:7" x14ac:dyDescent="0.3">
      <c r="A30" s="122">
        <v>23</v>
      </c>
      <c r="B30" s="123" t="s">
        <v>31</v>
      </c>
      <c r="C30" s="124">
        <v>64.320999999999998</v>
      </c>
      <c r="D30" s="125">
        <v>2.9201868919610519</v>
      </c>
      <c r="E30" s="126">
        <f t="shared" si="0"/>
        <v>5.8972262443439611E-3</v>
      </c>
      <c r="F30" s="127">
        <v>21.63523577058815</v>
      </c>
      <c r="G30" s="128">
        <v>78.364764229411847</v>
      </c>
    </row>
    <row r="31" spans="1:7" x14ac:dyDescent="0.3">
      <c r="A31" s="122">
        <v>24</v>
      </c>
      <c r="B31" s="123" t="s">
        <v>25</v>
      </c>
      <c r="C31" s="124">
        <v>42.692</v>
      </c>
      <c r="D31" s="125">
        <v>-21.111665465565338</v>
      </c>
      <c r="E31" s="126">
        <f t="shared" si="0"/>
        <v>3.914186390502828E-3</v>
      </c>
      <c r="F31" s="127">
        <v>98.37440269839783</v>
      </c>
      <c r="G31" s="128">
        <v>1.6255973016021728</v>
      </c>
    </row>
    <row r="32" spans="1:7" x14ac:dyDescent="0.3">
      <c r="A32" s="122">
        <v>25</v>
      </c>
      <c r="B32" s="123" t="s">
        <v>49</v>
      </c>
      <c r="C32" s="124">
        <v>34.194000000000003</v>
      </c>
      <c r="D32" s="125">
        <v>756.34861006761821</v>
      </c>
      <c r="E32" s="126">
        <f t="shared" si="0"/>
        <v>3.1350531583634804E-3</v>
      </c>
      <c r="F32" s="127">
        <v>0</v>
      </c>
      <c r="G32" s="128">
        <v>100</v>
      </c>
    </row>
    <row r="33" spans="1:7" x14ac:dyDescent="0.3">
      <c r="A33" s="122">
        <v>26</v>
      </c>
      <c r="B33" s="123" t="s">
        <v>43</v>
      </c>
      <c r="C33" s="124">
        <v>27.122</v>
      </c>
      <c r="D33" s="125">
        <v>6.4614007748499915</v>
      </c>
      <c r="E33" s="126">
        <f t="shared" si="0"/>
        <v>2.4866617465384077E-3</v>
      </c>
      <c r="F33" s="127">
        <v>99.557554752599373</v>
      </c>
      <c r="G33" s="128">
        <v>0.44244524740063407</v>
      </c>
    </row>
    <row r="34" spans="1:7" x14ac:dyDescent="0.3">
      <c r="A34" s="122">
        <v>27</v>
      </c>
      <c r="B34" s="123" t="s">
        <v>46</v>
      </c>
      <c r="C34" s="124">
        <v>22.039000000000001</v>
      </c>
      <c r="D34" s="125">
        <v>38.706023034803906</v>
      </c>
      <c r="E34" s="126">
        <f t="shared" si="0"/>
        <v>2.0206304192891371E-3</v>
      </c>
      <c r="F34" s="127">
        <v>5.6173147601978322</v>
      </c>
      <c r="G34" s="128">
        <v>94.382685239802171</v>
      </c>
    </row>
    <row r="35" spans="1:7" x14ac:dyDescent="0.3">
      <c r="A35" s="122">
        <v>28</v>
      </c>
      <c r="B35" s="123" t="s">
        <v>55</v>
      </c>
      <c r="C35" s="124">
        <v>17.834</v>
      </c>
      <c r="D35" s="125">
        <v>-49.448680518155292</v>
      </c>
      <c r="E35" s="126">
        <f t="shared" si="0"/>
        <v>1.6350979126821753E-3</v>
      </c>
      <c r="F35" s="127">
        <v>99.983178198945836</v>
      </c>
      <c r="G35" s="128">
        <v>1.6821801054166204E-2</v>
      </c>
    </row>
    <row r="36" spans="1:7" x14ac:dyDescent="0.3">
      <c r="A36" s="122">
        <v>29</v>
      </c>
      <c r="B36" s="123" t="s">
        <v>48</v>
      </c>
      <c r="C36" s="124">
        <v>15.723000000000001</v>
      </c>
      <c r="D36" s="125">
        <v>-51.626003753499674</v>
      </c>
      <c r="E36" s="126">
        <f t="shared" si="0"/>
        <v>1.4415523427779439E-3</v>
      </c>
      <c r="F36" s="127">
        <v>100</v>
      </c>
      <c r="G36" s="128">
        <v>0</v>
      </c>
    </row>
    <row r="37" spans="1:7" x14ac:dyDescent="0.3">
      <c r="A37" s="122">
        <v>30</v>
      </c>
      <c r="B37" s="123" t="s">
        <v>36</v>
      </c>
      <c r="C37" s="124">
        <v>14.648</v>
      </c>
      <c r="D37" s="125">
        <v>-5.4296597585383211</v>
      </c>
      <c r="E37" s="126">
        <f t="shared" si="0"/>
        <v>1.3429917138593982E-3</v>
      </c>
      <c r="F37" s="127">
        <v>100</v>
      </c>
      <c r="G37" s="128">
        <v>0</v>
      </c>
    </row>
    <row r="38" spans="1:7" x14ac:dyDescent="0.3">
      <c r="A38" s="122">
        <v>31</v>
      </c>
      <c r="B38" s="123" t="s">
        <v>18</v>
      </c>
      <c r="C38" s="124">
        <v>1.7569999999999999</v>
      </c>
      <c r="D38" s="125">
        <v>-77.005627535662882</v>
      </c>
      <c r="E38" s="126">
        <f t="shared" si="0"/>
        <v>1.6108932559059E-4</v>
      </c>
      <c r="F38" s="127">
        <v>100</v>
      </c>
      <c r="G38" s="128">
        <v>0</v>
      </c>
    </row>
    <row r="39" spans="1:7" x14ac:dyDescent="0.3">
      <c r="A39" s="122">
        <v>32</v>
      </c>
      <c r="B39" s="123" t="s">
        <v>32</v>
      </c>
      <c r="C39" s="124">
        <v>0</v>
      </c>
      <c r="D39" s="125">
        <v>0</v>
      </c>
      <c r="E39" s="126">
        <f t="shared" si="0"/>
        <v>0</v>
      </c>
      <c r="F39" s="127">
        <v>0</v>
      </c>
      <c r="G39" s="128">
        <v>100.00000000000001</v>
      </c>
    </row>
    <row r="40" spans="1:7" x14ac:dyDescent="0.3">
      <c r="A40" s="122">
        <v>33</v>
      </c>
      <c r="B40" s="123" t="s">
        <v>56</v>
      </c>
      <c r="C40" s="124">
        <v>0</v>
      </c>
      <c r="D40" s="125">
        <v>-100</v>
      </c>
      <c r="E40" s="126">
        <f t="shared" si="0"/>
        <v>0</v>
      </c>
      <c r="F40" s="127" t="s">
        <v>60</v>
      </c>
      <c r="G40" s="128" t="s">
        <v>60</v>
      </c>
    </row>
    <row r="41" spans="1:7" x14ac:dyDescent="0.3">
      <c r="A41" s="122">
        <v>34</v>
      </c>
      <c r="B41" s="123" t="s">
        <v>28</v>
      </c>
      <c r="C41" s="124">
        <v>0</v>
      </c>
      <c r="D41" s="125">
        <v>0</v>
      </c>
      <c r="E41" s="126">
        <f t="shared" si="0"/>
        <v>0</v>
      </c>
      <c r="F41" s="127" t="s">
        <v>60</v>
      </c>
      <c r="G41" s="128" t="s">
        <v>60</v>
      </c>
    </row>
    <row r="42" spans="1:7" x14ac:dyDescent="0.3">
      <c r="A42" s="122">
        <v>35</v>
      </c>
      <c r="B42" s="123" t="s">
        <v>45</v>
      </c>
      <c r="C42" s="124">
        <v>0</v>
      </c>
      <c r="D42" s="125">
        <v>0</v>
      </c>
      <c r="E42" s="126">
        <f t="shared" si="0"/>
        <v>0</v>
      </c>
      <c r="F42" s="127" t="s">
        <v>60</v>
      </c>
      <c r="G42" s="128" t="s">
        <v>60</v>
      </c>
    </row>
    <row r="43" spans="1:7" x14ac:dyDescent="0.3">
      <c r="A43" s="122">
        <v>36</v>
      </c>
      <c r="B43" s="123" t="s">
        <v>30</v>
      </c>
      <c r="C43" s="124">
        <v>0</v>
      </c>
      <c r="D43" s="125">
        <v>0</v>
      </c>
      <c r="E43" s="126">
        <f t="shared" si="0"/>
        <v>0</v>
      </c>
      <c r="F43" s="127" t="s">
        <v>60</v>
      </c>
      <c r="G43" s="128" t="s">
        <v>60</v>
      </c>
    </row>
    <row r="44" spans="1:7" x14ac:dyDescent="0.3">
      <c r="A44" s="122">
        <v>37</v>
      </c>
      <c r="B44" s="123" t="s">
        <v>29</v>
      </c>
      <c r="C44" s="124">
        <v>0</v>
      </c>
      <c r="D44" s="125" t="s">
        <v>60</v>
      </c>
      <c r="E44" s="126">
        <f t="shared" si="0"/>
        <v>0</v>
      </c>
      <c r="F44" s="127" t="s">
        <v>60</v>
      </c>
      <c r="G44" s="128" t="s">
        <v>60</v>
      </c>
    </row>
    <row r="45" spans="1:7" x14ac:dyDescent="0.3">
      <c r="A45" s="122">
        <v>38</v>
      </c>
      <c r="B45" s="123" t="s">
        <v>44</v>
      </c>
      <c r="C45" s="124">
        <v>0</v>
      </c>
      <c r="D45" s="125">
        <v>0</v>
      </c>
      <c r="E45" s="126">
        <f t="shared" si="0"/>
        <v>0</v>
      </c>
      <c r="F45" s="127" t="s">
        <v>60</v>
      </c>
      <c r="G45" s="128" t="s">
        <v>60</v>
      </c>
    </row>
    <row r="46" spans="1:7" x14ac:dyDescent="0.3">
      <c r="A46" s="122">
        <v>39</v>
      </c>
      <c r="B46" s="123" t="s">
        <v>23</v>
      </c>
      <c r="C46" s="124">
        <v>0</v>
      </c>
      <c r="D46" s="125">
        <v>0</v>
      </c>
      <c r="E46" s="126">
        <f t="shared" si="0"/>
        <v>0</v>
      </c>
      <c r="F46" s="127" t="s">
        <v>60</v>
      </c>
      <c r="G46" s="128" t="s">
        <v>60</v>
      </c>
    </row>
    <row r="47" spans="1:7" x14ac:dyDescent="0.3">
      <c r="A47" s="122">
        <v>40</v>
      </c>
      <c r="B47" s="123" t="s">
        <v>34</v>
      </c>
      <c r="C47" s="137">
        <v>0</v>
      </c>
      <c r="D47" s="125">
        <v>0</v>
      </c>
      <c r="E47" s="126">
        <f t="shared" si="0"/>
        <v>0</v>
      </c>
      <c r="F47" s="127" t="s">
        <v>60</v>
      </c>
      <c r="G47" s="128" t="s">
        <v>60</v>
      </c>
    </row>
    <row r="48" spans="1:7" x14ac:dyDescent="0.3">
      <c r="A48" s="122">
        <v>41</v>
      </c>
      <c r="B48" s="123" t="s">
        <v>37</v>
      </c>
      <c r="C48" s="124">
        <v>0</v>
      </c>
      <c r="D48" s="125">
        <v>0</v>
      </c>
      <c r="E48" s="126">
        <f t="shared" si="0"/>
        <v>0</v>
      </c>
      <c r="F48" s="127" t="s">
        <v>60</v>
      </c>
      <c r="G48" s="128" t="s">
        <v>60</v>
      </c>
    </row>
    <row r="49" spans="1:9" x14ac:dyDescent="0.3">
      <c r="A49" s="129">
        <v>42</v>
      </c>
      <c r="B49" s="123" t="s">
        <v>52</v>
      </c>
      <c r="C49" s="124">
        <v>0</v>
      </c>
      <c r="D49" s="125">
        <v>0</v>
      </c>
      <c r="E49" s="126">
        <f t="shared" si="0"/>
        <v>0</v>
      </c>
      <c r="F49" s="127" t="s">
        <v>60</v>
      </c>
      <c r="G49" s="128" t="s">
        <v>60</v>
      </c>
    </row>
    <row r="50" spans="1:9" s="139" customFormat="1" ht="22.2" customHeight="1" x14ac:dyDescent="0.2">
      <c r="A50" s="138"/>
      <c r="B50" s="130" t="s">
        <v>13</v>
      </c>
      <c r="C50" s="131">
        <f>SUM(C8:C49)</f>
        <v>1090699.209</v>
      </c>
      <c r="D50" s="132">
        <v>0</v>
      </c>
      <c r="E50" s="133">
        <v>99.999999999999929</v>
      </c>
      <c r="F50" s="134">
        <v>6.6856654804867102</v>
      </c>
      <c r="G50" s="134">
        <v>93.314334519513295</v>
      </c>
    </row>
    <row r="52" spans="1:9" x14ac:dyDescent="0.3">
      <c r="I52" s="136"/>
    </row>
  </sheetData>
  <mergeCells count="7">
    <mergeCell ref="A2:G2"/>
    <mergeCell ref="A3:G3"/>
    <mergeCell ref="B6:B7"/>
    <mergeCell ref="C6:C7"/>
    <mergeCell ref="D6:D7"/>
    <mergeCell ref="E6:E7"/>
    <mergeCell ref="F6:G6"/>
  </mergeCells>
  <pageMargins left="0.75" right="0.75" top="0.63" bottom="0.56000000000000005" header="0.5" footer="0.4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39">
    <tabColor theme="3" tint="0.79998168889431442"/>
    <pageSetUpPr fitToPage="1"/>
  </sheetPr>
  <dimension ref="B1:L63"/>
  <sheetViews>
    <sheetView showGridLines="0" tabSelected="1" topLeftCell="A4" zoomScaleNormal="100" workbookViewId="0">
      <selection activeCell="A4" sqref="A4"/>
    </sheetView>
  </sheetViews>
  <sheetFormatPr defaultColWidth="9" defaultRowHeight="12.75" customHeight="1" x14ac:dyDescent="0.2"/>
  <cols>
    <col min="1" max="1" width="3.08984375" style="166" customWidth="1"/>
    <col min="2" max="2" width="33.6328125" style="197" customWidth="1"/>
    <col min="3" max="6" width="10.26953125" style="166" customWidth="1"/>
    <col min="7" max="7" width="9" style="166"/>
    <col min="8" max="8" width="8.7265625" style="166" bestFit="1" customWidth="1"/>
    <col min="9" max="9" width="20" style="166" bestFit="1" customWidth="1"/>
    <col min="10" max="10" width="8.6328125" style="166" bestFit="1" customWidth="1"/>
    <col min="11" max="11" width="15.08984375" style="166" bestFit="1" customWidth="1"/>
    <col min="12" max="16384" width="9" style="166"/>
  </cols>
  <sheetData>
    <row r="1" spans="2:10" ht="12.75" customHeight="1" x14ac:dyDescent="0.2">
      <c r="B1" s="166"/>
      <c r="D1" s="177"/>
      <c r="E1" s="177"/>
      <c r="F1" s="182" t="s">
        <v>678</v>
      </c>
      <c r="I1" s="185"/>
      <c r="J1" s="185"/>
    </row>
    <row r="2" spans="2:10" ht="12.75" customHeight="1" x14ac:dyDescent="0.2">
      <c r="B2" s="284" t="s">
        <v>1362</v>
      </c>
      <c r="C2" s="284"/>
      <c r="D2" s="284"/>
      <c r="E2" s="284"/>
      <c r="F2" s="284"/>
      <c r="I2" s="185"/>
      <c r="J2" s="186"/>
    </row>
    <row r="3" spans="2:10" ht="12.75" customHeight="1" x14ac:dyDescent="0.2">
      <c r="B3" s="284" t="s">
        <v>1366</v>
      </c>
      <c r="C3" s="284"/>
      <c r="D3" s="284"/>
      <c r="E3" s="284"/>
      <c r="F3" s="284"/>
      <c r="I3" s="185"/>
      <c r="J3" s="186"/>
    </row>
    <row r="4" spans="2:10" ht="12.75" customHeight="1" x14ac:dyDescent="0.2">
      <c r="B4" s="284" t="s">
        <v>1656</v>
      </c>
      <c r="C4" s="284"/>
      <c r="D4" s="284"/>
      <c r="E4" s="284"/>
      <c r="F4" s="284"/>
      <c r="I4" s="185"/>
      <c r="J4" s="186"/>
    </row>
    <row r="5" spans="2:10" ht="12.75" customHeight="1" x14ac:dyDescent="0.2">
      <c r="B5" s="285" t="s">
        <v>3</v>
      </c>
      <c r="C5" s="285"/>
      <c r="D5" s="285"/>
      <c r="E5" s="285"/>
      <c r="F5" s="285"/>
      <c r="J5" s="151"/>
    </row>
    <row r="6" spans="2:10" ht="6" customHeight="1" x14ac:dyDescent="0.2">
      <c r="B6" s="183"/>
      <c r="C6" s="148"/>
      <c r="D6" s="148"/>
      <c r="E6" s="148"/>
      <c r="F6" s="184"/>
    </row>
    <row r="7" spans="2:10" ht="15" customHeight="1" x14ac:dyDescent="0.2">
      <c r="B7" s="286" t="s">
        <v>276</v>
      </c>
      <c r="C7" s="288" t="s">
        <v>1636</v>
      </c>
      <c r="D7" s="288"/>
      <c r="E7" s="288"/>
      <c r="F7" s="289"/>
      <c r="I7" s="185"/>
      <c r="J7" s="186"/>
    </row>
    <row r="8" spans="2:10" ht="15" customHeight="1" x14ac:dyDescent="0.2">
      <c r="B8" s="287"/>
      <c r="C8" s="187">
        <v>2019</v>
      </c>
      <c r="D8" s="187">
        <v>2020</v>
      </c>
      <c r="E8" s="187">
        <v>2021</v>
      </c>
      <c r="F8" s="187">
        <v>2022</v>
      </c>
    </row>
    <row r="9" spans="2:10" ht="12.75" customHeight="1" x14ac:dyDescent="0.2">
      <c r="B9" s="180" t="s">
        <v>303</v>
      </c>
      <c r="C9" s="208">
        <v>2039182</v>
      </c>
      <c r="D9" s="208">
        <v>476997</v>
      </c>
      <c r="E9" s="208">
        <v>730847</v>
      </c>
      <c r="F9" s="208">
        <v>1948291</v>
      </c>
      <c r="J9" s="151"/>
    </row>
    <row r="10" spans="2:10" ht="12.75" customHeight="1" x14ac:dyDescent="0.2">
      <c r="B10" s="180" t="s">
        <v>294</v>
      </c>
      <c r="C10" s="208">
        <v>3524181</v>
      </c>
      <c r="D10" s="208">
        <v>988222</v>
      </c>
      <c r="E10" s="208">
        <v>1453495</v>
      </c>
      <c r="F10" s="208">
        <v>3060115</v>
      </c>
      <c r="J10" s="151"/>
    </row>
    <row r="11" spans="2:10" ht="12.75" customHeight="1" x14ac:dyDescent="0.2">
      <c r="B11" s="180" t="s">
        <v>395</v>
      </c>
      <c r="C11" s="208">
        <v>698720</v>
      </c>
      <c r="D11" s="208">
        <v>184774</v>
      </c>
      <c r="E11" s="208">
        <v>318494</v>
      </c>
      <c r="F11" s="208">
        <v>712298</v>
      </c>
      <c r="J11" s="151"/>
    </row>
    <row r="12" spans="2:10" ht="12.75" customHeight="1" x14ac:dyDescent="0.2">
      <c r="B12" s="180" t="s">
        <v>546</v>
      </c>
      <c r="C12" s="208">
        <v>385057</v>
      </c>
      <c r="D12" s="208">
        <v>29690</v>
      </c>
      <c r="E12" s="208">
        <v>146238</v>
      </c>
      <c r="F12" s="208">
        <v>483335</v>
      </c>
      <c r="J12" s="151"/>
    </row>
    <row r="13" spans="2:10" ht="12.75" customHeight="1" x14ac:dyDescent="0.2">
      <c r="B13" s="180" t="s">
        <v>679</v>
      </c>
      <c r="C13" s="208">
        <v>120829</v>
      </c>
      <c r="D13" s="208">
        <v>10365</v>
      </c>
      <c r="E13" s="208">
        <v>60346</v>
      </c>
      <c r="F13" s="208">
        <v>198515</v>
      </c>
      <c r="J13" s="151"/>
    </row>
    <row r="14" spans="2:10" ht="12.75" customHeight="1" x14ac:dyDescent="0.2">
      <c r="B14" s="180" t="s">
        <v>336</v>
      </c>
      <c r="C14" s="208">
        <v>1504182</v>
      </c>
      <c r="D14" s="208">
        <v>277310</v>
      </c>
      <c r="E14" s="208">
        <v>385747</v>
      </c>
      <c r="F14" s="208">
        <v>1099468</v>
      </c>
      <c r="J14" s="151"/>
    </row>
    <row r="15" spans="2:10" ht="12.75" customHeight="1" x14ac:dyDescent="0.2">
      <c r="B15" s="180" t="s">
        <v>329</v>
      </c>
      <c r="C15" s="208">
        <v>1503957</v>
      </c>
      <c r="D15" s="208">
        <v>267461</v>
      </c>
      <c r="E15" s="208">
        <v>508229</v>
      </c>
      <c r="F15" s="208">
        <v>1325515</v>
      </c>
      <c r="J15" s="151"/>
    </row>
    <row r="16" spans="2:10" ht="12.75" customHeight="1" x14ac:dyDescent="0.2">
      <c r="B16" s="180" t="s">
        <v>573</v>
      </c>
      <c r="C16" s="208">
        <v>87654</v>
      </c>
      <c r="D16" s="208">
        <v>21504</v>
      </c>
      <c r="E16" s="208">
        <v>84679</v>
      </c>
      <c r="F16" s="208">
        <v>262150</v>
      </c>
      <c r="J16" s="151"/>
    </row>
    <row r="17" spans="2:10" ht="12.75" customHeight="1" x14ac:dyDescent="0.2">
      <c r="B17" s="180" t="s">
        <v>358</v>
      </c>
      <c r="C17" s="208">
        <v>619378</v>
      </c>
      <c r="D17" s="208">
        <v>83911</v>
      </c>
      <c r="E17" s="208">
        <v>107989</v>
      </c>
      <c r="F17" s="208">
        <v>589725</v>
      </c>
      <c r="J17" s="151"/>
    </row>
    <row r="18" spans="2:10" ht="12.75" customHeight="1" x14ac:dyDescent="0.2">
      <c r="B18" s="180" t="s">
        <v>280</v>
      </c>
      <c r="C18" s="208">
        <v>11835813</v>
      </c>
      <c r="D18" s="208">
        <v>2667976</v>
      </c>
      <c r="E18" s="208">
        <v>4204685</v>
      </c>
      <c r="F18" s="208">
        <v>10273168</v>
      </c>
      <c r="J18" s="151"/>
    </row>
    <row r="19" spans="2:10" ht="12.75" customHeight="1" x14ac:dyDescent="0.2">
      <c r="B19" s="180" t="s">
        <v>296</v>
      </c>
      <c r="C19" s="208">
        <v>15159237</v>
      </c>
      <c r="D19" s="208">
        <v>3258488</v>
      </c>
      <c r="E19" s="208">
        <v>4599756</v>
      </c>
      <c r="F19" s="208">
        <v>9774630</v>
      </c>
      <c r="J19" s="151"/>
    </row>
    <row r="20" spans="2:10" ht="12.75" customHeight="1" x14ac:dyDescent="0.2">
      <c r="B20" s="180" t="s">
        <v>301</v>
      </c>
      <c r="C20" s="208">
        <v>3778801</v>
      </c>
      <c r="D20" s="208">
        <v>709765</v>
      </c>
      <c r="E20" s="208">
        <v>1767478</v>
      </c>
      <c r="F20" s="208">
        <v>3888781</v>
      </c>
      <c r="J20" s="151"/>
    </row>
    <row r="21" spans="2:10" ht="12.75" customHeight="1" x14ac:dyDescent="0.2">
      <c r="B21" s="180" t="s">
        <v>351</v>
      </c>
      <c r="C21" s="208">
        <v>1449380</v>
      </c>
      <c r="D21" s="208">
        <v>315408</v>
      </c>
      <c r="E21" s="208">
        <v>421156</v>
      </c>
      <c r="F21" s="208">
        <v>1311861</v>
      </c>
      <c r="J21" s="151"/>
    </row>
    <row r="22" spans="2:10" ht="12.75" customHeight="1" x14ac:dyDescent="0.2">
      <c r="B22" s="180" t="s">
        <v>356</v>
      </c>
      <c r="C22" s="208">
        <v>1682327</v>
      </c>
      <c r="D22" s="208">
        <v>333554</v>
      </c>
      <c r="E22" s="208">
        <v>438209</v>
      </c>
      <c r="F22" s="208">
        <v>1694211</v>
      </c>
      <c r="J22" s="151"/>
    </row>
    <row r="23" spans="2:10" ht="12.75" customHeight="1" x14ac:dyDescent="0.2">
      <c r="B23" s="180" t="s">
        <v>544</v>
      </c>
      <c r="C23" s="208">
        <v>272106</v>
      </c>
      <c r="D23" s="208">
        <v>64702</v>
      </c>
      <c r="E23" s="208">
        <v>136339</v>
      </c>
      <c r="F23" s="208">
        <v>320855</v>
      </c>
      <c r="J23" s="151"/>
    </row>
    <row r="24" spans="2:10" ht="12.75" customHeight="1" x14ac:dyDescent="0.2">
      <c r="B24" s="180" t="s">
        <v>518</v>
      </c>
      <c r="C24" s="208">
        <v>393881</v>
      </c>
      <c r="D24" s="208">
        <v>81265</v>
      </c>
      <c r="E24" s="208">
        <v>135974</v>
      </c>
      <c r="F24" s="208">
        <v>281685</v>
      </c>
      <c r="J24" s="151"/>
    </row>
    <row r="25" spans="2:10" ht="12.75" customHeight="1" x14ac:dyDescent="0.2">
      <c r="B25" s="180" t="s">
        <v>423</v>
      </c>
      <c r="C25" s="208">
        <v>411735</v>
      </c>
      <c r="D25" s="208">
        <v>118152</v>
      </c>
      <c r="E25" s="208">
        <v>176730</v>
      </c>
      <c r="F25" s="208">
        <v>431591</v>
      </c>
      <c r="J25" s="151"/>
    </row>
    <row r="26" spans="2:10" ht="12.75" customHeight="1" x14ac:dyDescent="0.2">
      <c r="B26" s="180" t="s">
        <v>324</v>
      </c>
      <c r="C26" s="208">
        <v>1449618</v>
      </c>
      <c r="D26" s="208">
        <v>336846</v>
      </c>
      <c r="E26" s="208">
        <v>493005</v>
      </c>
      <c r="F26" s="208">
        <v>1327094</v>
      </c>
      <c r="J26" s="151"/>
    </row>
    <row r="27" spans="2:10" ht="12.75" customHeight="1" x14ac:dyDescent="0.2">
      <c r="B27" s="180" t="s">
        <v>284</v>
      </c>
      <c r="C27" s="208">
        <v>5035024</v>
      </c>
      <c r="D27" s="208">
        <v>1434469</v>
      </c>
      <c r="E27" s="208">
        <v>2099135</v>
      </c>
      <c r="F27" s="208">
        <v>4042201</v>
      </c>
      <c r="J27" s="151"/>
    </row>
    <row r="28" spans="2:10" ht="12.75" customHeight="1" x14ac:dyDescent="0.2">
      <c r="B28" s="180" t="s">
        <v>360</v>
      </c>
      <c r="C28" s="208">
        <v>2720454</v>
      </c>
      <c r="D28" s="208">
        <v>787171</v>
      </c>
      <c r="E28" s="208">
        <v>1218963</v>
      </c>
      <c r="F28" s="208">
        <v>3094452</v>
      </c>
      <c r="J28" s="151"/>
    </row>
    <row r="29" spans="2:10" ht="12.75" customHeight="1" x14ac:dyDescent="0.2">
      <c r="B29" s="180" t="s">
        <v>311</v>
      </c>
      <c r="C29" s="208">
        <v>2535139</v>
      </c>
      <c r="D29" s="208">
        <v>648424</v>
      </c>
      <c r="E29" s="208">
        <v>915348</v>
      </c>
      <c r="F29" s="208">
        <v>2400104</v>
      </c>
      <c r="J29" s="151"/>
    </row>
    <row r="30" spans="2:10" ht="12.75" customHeight="1" x14ac:dyDescent="0.2">
      <c r="B30" s="180" t="s">
        <v>320</v>
      </c>
      <c r="C30" s="208">
        <v>3656744</v>
      </c>
      <c r="D30" s="208">
        <v>874678</v>
      </c>
      <c r="E30" s="208">
        <v>1729559</v>
      </c>
      <c r="F30" s="208">
        <v>3467938</v>
      </c>
      <c r="J30" s="151"/>
    </row>
    <row r="31" spans="2:10" ht="12.75" customHeight="1" x14ac:dyDescent="0.2">
      <c r="B31" s="180" t="s">
        <v>555</v>
      </c>
      <c r="C31" s="208">
        <v>214410</v>
      </c>
      <c r="D31" s="208">
        <v>32162</v>
      </c>
      <c r="E31" s="208">
        <v>45408</v>
      </c>
      <c r="F31" s="208">
        <v>159312</v>
      </c>
      <c r="J31" s="151"/>
    </row>
    <row r="32" spans="2:10" ht="12.75" customHeight="1" x14ac:dyDescent="0.2">
      <c r="B32" s="180" t="s">
        <v>680</v>
      </c>
      <c r="C32" s="208">
        <v>1954</v>
      </c>
      <c r="D32" s="208">
        <v>76</v>
      </c>
      <c r="E32" s="208">
        <v>498</v>
      </c>
      <c r="F32" s="208">
        <v>175</v>
      </c>
    </row>
    <row r="33" spans="2:12" ht="12.75" customHeight="1" x14ac:dyDescent="0.2">
      <c r="B33" s="180" t="s">
        <v>278</v>
      </c>
      <c r="C33" s="208">
        <v>16151844</v>
      </c>
      <c r="D33" s="208">
        <v>3367224</v>
      </c>
      <c r="E33" s="208">
        <v>5941055</v>
      </c>
      <c r="F33" s="208">
        <v>14191455</v>
      </c>
      <c r="J33" s="151"/>
    </row>
    <row r="34" spans="2:12" ht="12.75" customHeight="1" x14ac:dyDescent="0.2">
      <c r="B34" s="180" t="s">
        <v>384</v>
      </c>
      <c r="C34" s="208">
        <v>837581</v>
      </c>
      <c r="D34" s="208">
        <v>114887</v>
      </c>
      <c r="E34" s="208">
        <v>177385</v>
      </c>
      <c r="F34" s="208">
        <v>683880</v>
      </c>
      <c r="J34" s="151"/>
    </row>
    <row r="35" spans="2:12" ht="12.75" customHeight="1" x14ac:dyDescent="0.2">
      <c r="B35" s="180" t="s">
        <v>286</v>
      </c>
      <c r="C35" s="208">
        <v>15887023</v>
      </c>
      <c r="D35" s="208">
        <v>3813752</v>
      </c>
      <c r="E35" s="208"/>
      <c r="F35" s="208"/>
    </row>
    <row r="36" spans="2:12" ht="12.75" customHeight="1" x14ac:dyDescent="0.2">
      <c r="B36" s="188" t="s">
        <v>681</v>
      </c>
      <c r="C36" s="209">
        <f>SUM(C9:C35)</f>
        <v>93956211</v>
      </c>
      <c r="D36" s="209">
        <f t="shared" ref="D36:F36" si="0">SUM(D9:D35)</f>
        <v>21299233</v>
      </c>
      <c r="E36" s="209">
        <f t="shared" si="0"/>
        <v>28296747</v>
      </c>
      <c r="F36" s="209">
        <f t="shared" si="0"/>
        <v>67022805</v>
      </c>
    </row>
    <row r="37" spans="2:12" ht="12.75" customHeight="1" x14ac:dyDescent="0.2">
      <c r="B37" s="189" t="s">
        <v>682</v>
      </c>
      <c r="C37" s="190"/>
      <c r="D37" s="190">
        <f>(D36/C36)-1</f>
        <v>-0.77330681204247376</v>
      </c>
      <c r="E37" s="190">
        <f t="shared" ref="E37:F37" si="1">(E36/D36)-1</f>
        <v>0.32853361433249728</v>
      </c>
      <c r="F37" s="190">
        <f t="shared" si="1"/>
        <v>1.3685692563883758</v>
      </c>
    </row>
    <row r="38" spans="2:12" ht="12.75" customHeight="1" x14ac:dyDescent="0.2">
      <c r="B38" s="180" t="s">
        <v>597</v>
      </c>
      <c r="C38" s="208">
        <v>1684214</v>
      </c>
      <c r="D38" s="208">
        <v>590725</v>
      </c>
      <c r="E38" s="208">
        <v>1178743</v>
      </c>
      <c r="F38" s="191">
        <v>2147787</v>
      </c>
      <c r="H38" s="40"/>
      <c r="I38"/>
      <c r="J38"/>
      <c r="K38"/>
      <c r="L38"/>
    </row>
    <row r="39" spans="2:12" ht="12.75" customHeight="1" x14ac:dyDescent="0.2">
      <c r="B39" s="180" t="s">
        <v>683</v>
      </c>
      <c r="C39" s="208">
        <v>2160</v>
      </c>
      <c r="D39" s="208">
        <v>9441</v>
      </c>
      <c r="E39" s="208">
        <v>488</v>
      </c>
      <c r="F39" s="192">
        <v>18187</v>
      </c>
      <c r="H39" s="40"/>
      <c r="I39"/>
      <c r="J39"/>
      <c r="K39"/>
      <c r="L39"/>
    </row>
    <row r="40" spans="2:12" ht="12.75" customHeight="1" x14ac:dyDescent="0.2">
      <c r="B40" s="180" t="s">
        <v>684</v>
      </c>
      <c r="C40" s="208">
        <v>15292</v>
      </c>
      <c r="D40" s="208">
        <v>3004</v>
      </c>
      <c r="E40" s="208">
        <v>1507</v>
      </c>
      <c r="F40" s="192">
        <v>18748</v>
      </c>
      <c r="H40" s="40"/>
      <c r="I40"/>
      <c r="J40"/>
      <c r="K40"/>
      <c r="L40"/>
    </row>
    <row r="41" spans="2:12" ht="12.75" customHeight="1" x14ac:dyDescent="0.2">
      <c r="B41" s="180" t="s">
        <v>674</v>
      </c>
      <c r="C41" s="208">
        <v>115480</v>
      </c>
      <c r="D41" s="208">
        <v>37536</v>
      </c>
      <c r="E41" s="208">
        <v>10586</v>
      </c>
      <c r="F41" s="192"/>
      <c r="H41" s="40"/>
      <c r="I41"/>
      <c r="J41"/>
      <c r="K41"/>
      <c r="L41"/>
    </row>
    <row r="42" spans="2:12" ht="12.75" customHeight="1" x14ac:dyDescent="0.2">
      <c r="B42" s="180" t="s">
        <v>685</v>
      </c>
      <c r="C42" s="208">
        <v>5811</v>
      </c>
      <c r="D42" s="208">
        <v>1544</v>
      </c>
      <c r="E42" s="208">
        <v>650</v>
      </c>
      <c r="F42" s="192">
        <v>36873</v>
      </c>
      <c r="H42" s="40"/>
      <c r="I42"/>
      <c r="J42"/>
      <c r="K42"/>
      <c r="L42"/>
    </row>
    <row r="43" spans="2:12" ht="12.75" customHeight="1" x14ac:dyDescent="0.2">
      <c r="B43" s="180" t="s">
        <v>686</v>
      </c>
      <c r="C43" s="210">
        <v>38</v>
      </c>
      <c r="D43" s="210"/>
      <c r="E43" s="208"/>
      <c r="F43" s="192">
        <v>310</v>
      </c>
      <c r="H43" s="40"/>
      <c r="I43"/>
      <c r="J43"/>
      <c r="K43"/>
      <c r="L43"/>
    </row>
    <row r="44" spans="2:12" ht="12.75" customHeight="1" x14ac:dyDescent="0.2">
      <c r="B44" s="180" t="s">
        <v>687</v>
      </c>
      <c r="C44" s="208">
        <v>109769</v>
      </c>
      <c r="D44" s="208">
        <v>40427</v>
      </c>
      <c r="E44" s="208">
        <v>8295</v>
      </c>
      <c r="F44" s="192">
        <v>53204</v>
      </c>
      <c r="H44" s="40"/>
      <c r="I44"/>
      <c r="J44"/>
      <c r="K44"/>
      <c r="L44"/>
    </row>
    <row r="45" spans="2:12" ht="12.75" customHeight="1" x14ac:dyDescent="0.2">
      <c r="B45" s="180" t="s">
        <v>737</v>
      </c>
      <c r="C45" s="208"/>
      <c r="D45" s="208">
        <v>82</v>
      </c>
      <c r="E45" s="208">
        <v>37</v>
      </c>
      <c r="F45" s="192"/>
      <c r="H45" s="40"/>
      <c r="I45"/>
      <c r="J45"/>
      <c r="K45"/>
      <c r="L45"/>
    </row>
    <row r="46" spans="2:12" ht="12.75" customHeight="1" x14ac:dyDescent="0.2">
      <c r="B46" s="180" t="s">
        <v>688</v>
      </c>
      <c r="C46" s="208">
        <v>35800</v>
      </c>
      <c r="D46" s="208">
        <v>10603</v>
      </c>
      <c r="E46" s="208">
        <v>50188</v>
      </c>
      <c r="F46" s="192">
        <v>208229</v>
      </c>
      <c r="H46" s="40"/>
      <c r="I46"/>
      <c r="J46"/>
      <c r="K46"/>
      <c r="L46"/>
    </row>
    <row r="47" spans="2:12" ht="12.75" customHeight="1" x14ac:dyDescent="0.2">
      <c r="B47" s="180" t="s">
        <v>689</v>
      </c>
      <c r="C47" s="208">
        <v>24107</v>
      </c>
      <c r="D47" s="208">
        <v>6785</v>
      </c>
      <c r="E47" s="208">
        <v>24157</v>
      </c>
      <c r="F47" s="192">
        <v>49685</v>
      </c>
      <c r="H47" s="40"/>
      <c r="I47"/>
      <c r="J47"/>
      <c r="K47"/>
      <c r="L47"/>
    </row>
    <row r="48" spans="2:12" ht="12.75" customHeight="1" x14ac:dyDescent="0.2">
      <c r="B48" s="180" t="s">
        <v>1657</v>
      </c>
      <c r="C48" s="208">
        <v>136484</v>
      </c>
      <c r="D48" s="208">
        <v>23703</v>
      </c>
      <c r="E48" s="208">
        <v>30107</v>
      </c>
      <c r="F48" s="192">
        <v>116960</v>
      </c>
      <c r="H48" s="40"/>
      <c r="I48"/>
      <c r="J48"/>
      <c r="K48"/>
      <c r="L48"/>
    </row>
    <row r="49" spans="2:12" ht="12.75" customHeight="1" x14ac:dyDescent="0.2">
      <c r="B49" s="180" t="s">
        <v>1658</v>
      </c>
      <c r="C49" s="208">
        <v>558293</v>
      </c>
      <c r="D49" s="208">
        <v>111992</v>
      </c>
      <c r="E49" s="208">
        <v>225973</v>
      </c>
      <c r="F49" s="192">
        <v>298425</v>
      </c>
      <c r="H49" s="40"/>
      <c r="I49"/>
      <c r="J49"/>
      <c r="K49"/>
      <c r="L49"/>
    </row>
    <row r="50" spans="2:12" ht="12.75" customHeight="1" x14ac:dyDescent="0.2">
      <c r="B50" s="180" t="s">
        <v>690</v>
      </c>
      <c r="C50" s="208">
        <v>116969</v>
      </c>
      <c r="D50" s="208">
        <v>17379</v>
      </c>
      <c r="E50" s="208">
        <v>198</v>
      </c>
      <c r="F50" s="192">
        <v>72411</v>
      </c>
      <c r="H50" s="40"/>
      <c r="I50"/>
      <c r="J50"/>
      <c r="K50"/>
      <c r="L50"/>
    </row>
    <row r="51" spans="2:12" ht="12.75" customHeight="1" x14ac:dyDescent="0.2">
      <c r="B51" s="180" t="s">
        <v>618</v>
      </c>
      <c r="C51" s="208">
        <v>521341</v>
      </c>
      <c r="D51" s="208">
        <v>35922</v>
      </c>
      <c r="E51" s="208">
        <v>69801</v>
      </c>
      <c r="F51" s="192">
        <v>500358</v>
      </c>
      <c r="H51" s="40"/>
      <c r="I51"/>
      <c r="J51"/>
      <c r="K51"/>
      <c r="L51"/>
    </row>
    <row r="52" spans="2:12" ht="12.75" customHeight="1" x14ac:dyDescent="0.2">
      <c r="B52" s="180" t="s">
        <v>584</v>
      </c>
      <c r="C52" s="208">
        <v>3203506</v>
      </c>
      <c r="D52" s="208">
        <v>510583</v>
      </c>
      <c r="E52" s="208">
        <v>298939</v>
      </c>
      <c r="F52" s="192">
        <v>55499</v>
      </c>
      <c r="H52" s="40"/>
      <c r="I52"/>
      <c r="J52"/>
      <c r="K52"/>
      <c r="L52"/>
    </row>
    <row r="53" spans="2:12" ht="12.75" customHeight="1" x14ac:dyDescent="0.2">
      <c r="B53" s="180" t="s">
        <v>631</v>
      </c>
      <c r="C53" s="210">
        <v>296523</v>
      </c>
      <c r="D53" s="210">
        <v>46036</v>
      </c>
      <c r="E53" s="208">
        <v>25929</v>
      </c>
      <c r="F53" s="192">
        <v>196964</v>
      </c>
      <c r="H53" s="40"/>
      <c r="I53"/>
      <c r="J53"/>
      <c r="K53"/>
      <c r="L53"/>
    </row>
    <row r="54" spans="2:12" ht="12.75" customHeight="1" x14ac:dyDescent="0.2">
      <c r="B54" s="180" t="s">
        <v>592</v>
      </c>
      <c r="C54" s="208">
        <v>2974003</v>
      </c>
      <c r="D54" s="208">
        <v>794273</v>
      </c>
      <c r="E54" s="208">
        <v>1163505</v>
      </c>
      <c r="F54" s="192">
        <v>2543635</v>
      </c>
      <c r="H54" s="40"/>
      <c r="I54"/>
      <c r="J54"/>
      <c r="K54"/>
      <c r="L54"/>
    </row>
    <row r="55" spans="2:12" ht="12.75" customHeight="1" x14ac:dyDescent="0.2">
      <c r="B55" s="180" t="s">
        <v>590</v>
      </c>
      <c r="C55" s="208">
        <v>2197434</v>
      </c>
      <c r="D55" s="208">
        <v>458187</v>
      </c>
      <c r="E55" s="208">
        <v>694170</v>
      </c>
      <c r="F55" s="192">
        <v>1848105</v>
      </c>
      <c r="H55" s="40"/>
      <c r="I55"/>
      <c r="J55"/>
      <c r="K55"/>
      <c r="L55"/>
    </row>
    <row r="56" spans="2:12" ht="12.75" customHeight="1" x14ac:dyDescent="0.2">
      <c r="B56" s="180" t="s">
        <v>625</v>
      </c>
      <c r="C56" s="208">
        <v>977911</v>
      </c>
      <c r="D56" s="208">
        <v>153325</v>
      </c>
      <c r="E56" s="208">
        <v>491757</v>
      </c>
      <c r="F56" s="192">
        <v>65944</v>
      </c>
      <c r="H56" s="40"/>
      <c r="I56"/>
      <c r="J56"/>
      <c r="K56"/>
      <c r="L56"/>
    </row>
    <row r="57" spans="2:12" ht="12.75" customHeight="1" x14ac:dyDescent="0.2">
      <c r="B57" s="181" t="s">
        <v>286</v>
      </c>
      <c r="C57" s="211"/>
      <c r="D57" s="211"/>
      <c r="E57" s="211">
        <v>2301956</v>
      </c>
      <c r="F57" s="193">
        <v>11869684</v>
      </c>
      <c r="H57" s="40"/>
      <c r="I57"/>
      <c r="J57"/>
      <c r="K57"/>
      <c r="L57"/>
    </row>
    <row r="58" spans="2:12" ht="12.75" customHeight="1" x14ac:dyDescent="0.2">
      <c r="B58" s="194" t="s">
        <v>728</v>
      </c>
      <c r="C58" s="209">
        <f>SUM(C38:C57)</f>
        <v>12975135</v>
      </c>
      <c r="D58" s="209">
        <f t="shared" ref="D58:F58" si="2">SUM(D38:D57)</f>
        <v>2851547</v>
      </c>
      <c r="E58" s="209">
        <f t="shared" si="2"/>
        <v>6576986</v>
      </c>
      <c r="F58" s="209">
        <f t="shared" si="2"/>
        <v>20101008</v>
      </c>
    </row>
    <row r="59" spans="2:12" ht="12.75" customHeight="1" x14ac:dyDescent="0.2">
      <c r="B59" s="189" t="s">
        <v>682</v>
      </c>
      <c r="C59" s="190"/>
      <c r="D59" s="190">
        <f>(D58/C58)-1</f>
        <v>-0.78022987814770328</v>
      </c>
      <c r="E59" s="190">
        <f t="shared" ref="E59" si="3">(E58/D58)-1</f>
        <v>1.3064624219765624</v>
      </c>
      <c r="F59" s="190">
        <f t="shared" ref="F59" si="4">(F58/E58)-1</f>
        <v>2.0562643739852873</v>
      </c>
      <c r="G59" s="151"/>
      <c r="H59" s="151"/>
      <c r="I59" s="151"/>
    </row>
    <row r="60" spans="2:12" ht="12.75" customHeight="1" x14ac:dyDescent="0.2">
      <c r="B60" s="195" t="s">
        <v>691</v>
      </c>
      <c r="C60" s="207">
        <f>+C58+C36</f>
        <v>106931346</v>
      </c>
      <c r="D60" s="207">
        <f t="shared" ref="D60:F60" si="5">+D58+D36</f>
        <v>24150780</v>
      </c>
      <c r="E60" s="207">
        <f t="shared" si="5"/>
        <v>34873733</v>
      </c>
      <c r="F60" s="207">
        <f t="shared" si="5"/>
        <v>87123813</v>
      </c>
    </row>
    <row r="61" spans="2:12" ht="12.75" customHeight="1" x14ac:dyDescent="0.2">
      <c r="B61" s="196" t="s">
        <v>682</v>
      </c>
      <c r="C61" s="167"/>
      <c r="D61" s="167">
        <f>(D60/C60)-1</f>
        <v>-0.77414686241768615</v>
      </c>
      <c r="E61" s="167">
        <f t="shared" ref="E61:F61" si="6">(E60/D60)-1</f>
        <v>0.44400027659562125</v>
      </c>
      <c r="F61" s="167">
        <f t="shared" si="6"/>
        <v>1.4982646107888709</v>
      </c>
      <c r="I61" s="151"/>
    </row>
    <row r="62" spans="2:12" ht="4.5" customHeight="1" x14ac:dyDescent="0.2"/>
    <row r="63" spans="2:12" ht="25.5" customHeight="1" x14ac:dyDescent="0.2">
      <c r="B63" s="283" t="s">
        <v>1367</v>
      </c>
      <c r="C63" s="283"/>
      <c r="D63" s="283"/>
      <c r="E63" s="283"/>
      <c r="F63" s="283"/>
    </row>
  </sheetData>
  <mergeCells count="7">
    <mergeCell ref="B63:F63"/>
    <mergeCell ref="B2:F2"/>
    <mergeCell ref="B3:F3"/>
    <mergeCell ref="B4:F4"/>
    <mergeCell ref="B5:F5"/>
    <mergeCell ref="B7:B8"/>
    <mergeCell ref="C7:F7"/>
  </mergeCells>
  <printOptions horizontalCentered="1"/>
  <pageMargins left="0.59055118110236227" right="0.59055118110236227" top="0.74803149606299213" bottom="0.74803149606299213" header="0.39370078740157483" footer="0.39370078740157483"/>
  <pageSetup paperSize="9" scale="90" orientation="portrait" r:id="rId1"/>
  <headerFooter>
    <oddFooter>&amp;R&amp;"-,Normale"&amp;11 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5</vt:i4>
      </vt:variant>
    </vt:vector>
  </HeadingPairs>
  <TitlesOfParts>
    <vt:vector size="31" baseType="lpstr">
      <vt:lpstr>Complessivo_2018</vt:lpstr>
      <vt:lpstr>Complessivo (A-P)_2018</vt:lpstr>
      <vt:lpstr>Nazionale_2018</vt:lpstr>
      <vt:lpstr>Internazionale_2018</vt:lpstr>
      <vt:lpstr>Taxi e avgen_2018</vt:lpstr>
      <vt:lpstr>Graduatoria mov</vt:lpstr>
      <vt:lpstr>Graduatoria pax</vt:lpstr>
      <vt:lpstr>Graduatoria cargo</vt:lpstr>
      <vt:lpstr>OD1_Pax1</vt:lpstr>
      <vt:lpstr>OD1_Pax2</vt:lpstr>
      <vt:lpstr>OD1_Pax3</vt:lpstr>
      <vt:lpstr>OD1_Pax4</vt:lpstr>
      <vt:lpstr>OD1_Cargo1</vt:lpstr>
      <vt:lpstr>OD1_Cargo2</vt:lpstr>
      <vt:lpstr>OD1_Cargo3</vt:lpstr>
      <vt:lpstr>OD1_Cargo4</vt:lpstr>
      <vt:lpstr>OD2_Pax</vt:lpstr>
      <vt:lpstr>OD2_Cargo</vt:lpstr>
      <vt:lpstr>OD3_Pax</vt:lpstr>
      <vt:lpstr>OD3_Cargo</vt:lpstr>
      <vt:lpstr>OD4_Pax</vt:lpstr>
      <vt:lpstr>OD4_Cargo</vt:lpstr>
      <vt:lpstr>OD5_Pax</vt:lpstr>
      <vt:lpstr>OD5_Cargo</vt:lpstr>
      <vt:lpstr>OD6_Pax</vt:lpstr>
      <vt:lpstr>OD6_Cargo</vt:lpstr>
      <vt:lpstr>Complessivo_2018!Area_stampa</vt:lpstr>
      <vt:lpstr>Internazionale_2018!Area_stampa</vt:lpstr>
      <vt:lpstr>Nazionale_2018!Area_stampa</vt:lpstr>
      <vt:lpstr>'Taxi e avgen_2018'!Area_stampa</vt:lpstr>
      <vt:lpstr>Complessivo_2018!Print_Area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</dc:creator>
  <cp:lastModifiedBy>samsung</cp:lastModifiedBy>
  <cp:lastPrinted>2020-05-26T06:59:40Z</cp:lastPrinted>
  <dcterms:created xsi:type="dcterms:W3CDTF">2008-07-01T13:53:40Z</dcterms:created>
  <dcterms:modified xsi:type="dcterms:W3CDTF">2023-07-13T12:29:34Z</dcterms:modified>
</cp:coreProperties>
</file>